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955" firstSheet="5" activeTab="8"/>
  </bookViews>
  <sheets>
    <sheet name="0_Indice" sheetId="1" r:id="rId1"/>
    <sheet name="1_Prog. esec. approv., n." sheetId="2" r:id="rId2"/>
    <sheet name="2_Prog. es. appr., Imp(+terz)" sheetId="3" r:id="rId3"/>
    <sheet name="3_Prog. es. appr., Imp(-terz)" sheetId="4" r:id="rId4"/>
    <sheet name="4_Lavori appalt, num" sheetId="5" r:id="rId5"/>
    <sheet name="5_Lav app, imp., lordo asta" sheetId="6" r:id="rId6"/>
    <sheet name="6_Lav app, imp., netto as+T" sheetId="7" r:id="rId7"/>
    <sheet name="7_Lav app, imp., netto as-T" sheetId="8" r:id="rId8"/>
    <sheet name="8_1985-1988" sheetId="9" r:id="rId9"/>
  </sheets>
  <definedNames/>
  <calcPr fullCalcOnLoad="1"/>
</workbook>
</file>

<file path=xl/sharedStrings.xml><?xml version="1.0" encoding="utf-8"?>
<sst xmlns="http://schemas.openxmlformats.org/spreadsheetml/2006/main" count="368" uniqueCount="85">
  <si>
    <t>PROGETTI ESECUTIVI APPROVATI, NUMERO</t>
  </si>
  <si>
    <t>Bonifiche e Sistemazioni Montane</t>
  </si>
  <si>
    <t>Acquedotti e fognature</t>
  </si>
  <si>
    <t>Viabilità ordinaria</t>
  </si>
  <si>
    <t xml:space="preserve"> Opere d’interesse turistico</t>
  </si>
  <si>
    <t>Opere ferroviarie e marittime</t>
  </si>
  <si>
    <t>Ospedali civili</t>
  </si>
  <si>
    <t>Opere portuali e aeroportuali</t>
  </si>
  <si>
    <t>Opere pubbliche in zone terremotate</t>
  </si>
  <si>
    <t>Infrastrutture specifiche per le aree e i nuclei industriali</t>
  </si>
  <si>
    <t xml:space="preserve">Progetti speciali </t>
  </si>
  <si>
    <t>PROGETTI ESECUTIVI APPROVATI, IMPORTO, COMPRESE LE QUOTE A CARICO TERZI (milioni di lire correnti)</t>
  </si>
  <si>
    <t>PROGETTI ESECUTIVI APPROVATI, IMPORTO, ESCLUSE LE QUOTE A CARICO TERZI (milioni di lire correnti)</t>
  </si>
  <si>
    <t>INDICE</t>
  </si>
  <si>
    <t>LAVORI APPALTATI, NUMERO</t>
  </si>
  <si>
    <t>LAVORI APPALTATI, IMPORTO, AL LORDO DEI RIBASSI D'ASTA, COMPRESE LE QUOTE A CARICO DI TERZI</t>
  </si>
  <si>
    <t>LAVORI APPALTATI, IMPORTO, AL NETTO DEI RIBASSI D'ASTA, COMPRESE LE QUOTE A CARICO DI TERZI</t>
  </si>
  <si>
    <t>LAVORI APPALTATI, IMPORTO, AL NETTO DEI RIBASSI D'ASTA, ESCLUSE LE QUOTE A CARICO DI TERZI</t>
  </si>
  <si>
    <t>ABRUZZI</t>
  </si>
  <si>
    <t>Inclusi Marche e Molise</t>
  </si>
  <si>
    <t>Bonifiche e sistemazioni idrauliche</t>
  </si>
  <si>
    <t>Dighe,invasi e grandi gallerie</t>
  </si>
  <si>
    <t>Stradali</t>
  </si>
  <si>
    <t>Marittime</t>
  </si>
  <si>
    <t>Acquedotti  e fognature</t>
  </si>
  <si>
    <t>Studi e ricerche</t>
  </si>
  <si>
    <t>Opere di urbanizzaione</t>
  </si>
  <si>
    <t>Ricerca scientif.</t>
  </si>
  <si>
    <t>Bonifiche</t>
  </si>
  <si>
    <t>Edilità pubblica</t>
  </si>
  <si>
    <t>Abitazioni</t>
  </si>
  <si>
    <t>Ospedali</t>
  </si>
  <si>
    <t>Aquedotti e fognature</t>
  </si>
  <si>
    <t>Fattore umano</t>
  </si>
  <si>
    <t>Varie</t>
  </si>
  <si>
    <t>Bonifiche e Sistemazioni idrauliche</t>
  </si>
  <si>
    <t>Dighe. invasi e grandi gallerie</t>
  </si>
  <si>
    <t>metanodotti</t>
  </si>
  <si>
    <t>Ferroviarie</t>
  </si>
  <si>
    <t>Elettrodotti</t>
  </si>
  <si>
    <t>Edilità Pubblica</t>
  </si>
  <si>
    <t>Acquedotti e Fognature</t>
  </si>
  <si>
    <t>Rcierca scientifica</t>
  </si>
  <si>
    <t>Opere di urbanizzazione</t>
  </si>
  <si>
    <t>Dighe e grandi gallerie</t>
  </si>
  <si>
    <t>Metanodotti</t>
  </si>
  <si>
    <t>Ferrovie</t>
  </si>
  <si>
    <t>Dighe, invasi e grandi gallerie</t>
  </si>
  <si>
    <t>Maritti- me</t>
  </si>
  <si>
    <t>Ferro- viarie</t>
  </si>
  <si>
    <t>Elet- tro- dotti</t>
  </si>
  <si>
    <t>Acque- dotti e fognature</t>
  </si>
  <si>
    <t>Opere di urbaniz- zazione</t>
  </si>
  <si>
    <t xml:space="preserve"> Ricerca scienti- fica</t>
  </si>
  <si>
    <t>Bonifiche e sistema- zioni idaruli- che</t>
  </si>
  <si>
    <t>Metano- dotti</t>
  </si>
  <si>
    <t>Elettro- dotti</t>
  </si>
  <si>
    <t>Ricerca scientifica</t>
  </si>
  <si>
    <t>Ricerca scienti- fica</t>
  </si>
  <si>
    <t>Acque- dotti e Fognature</t>
  </si>
  <si>
    <t>Opere di Urbanizza- zione</t>
  </si>
  <si>
    <t>TOTALE</t>
  </si>
  <si>
    <t>ANNI</t>
  </si>
  <si>
    <t>1950-1977</t>
  </si>
  <si>
    <t>1950-1983</t>
  </si>
  <si>
    <t xml:space="preserve"> Istruzione e qualificazione professionale .</t>
  </si>
  <si>
    <t xml:space="preserve"> Edilizia scolastica.....</t>
  </si>
  <si>
    <t xml:space="preserve"> Servizi civili in aree depresse...........</t>
  </si>
  <si>
    <t xml:space="preserve"> Ospedali.............</t>
  </si>
  <si>
    <t xml:space="preserve"> Vie e mezzi di comunicazione, porti e aerop.</t>
  </si>
  <si>
    <t xml:space="preserve"> Vie e mezzi di comunicazione, op. Ferroviarie</t>
  </si>
  <si>
    <t xml:space="preserve"> Vie e mezzi di comunicazione, opere stradali</t>
  </si>
  <si>
    <t xml:space="preserve"> Acquedotti e fognature</t>
  </si>
  <si>
    <t>Turismo, infrastrutture e restauri</t>
  </si>
  <si>
    <t xml:space="preserve">Agricoltura, Infrastrutture </t>
  </si>
  <si>
    <t>Attività regionali</t>
  </si>
  <si>
    <t xml:space="preserve"> Infrastrutture.........</t>
  </si>
  <si>
    <t>Industrializzazione</t>
  </si>
  <si>
    <t>Progetti speciali</t>
  </si>
  <si>
    <t>Pagamenti</t>
  </si>
  <si>
    <t>Impegni</t>
  </si>
  <si>
    <t>1985-1988</t>
  </si>
  <si>
    <t xml:space="preserve">IMPEGNI E PAGAMENTI REGIONE ABRUZZO </t>
  </si>
  <si>
    <t>Totale infrastrutture</t>
  </si>
  <si>
    <t>TOTALE GENERALE CASSA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</si>
</sst>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,000"/>
    <numFmt numFmtId="173" formatCode="#,#00"/>
    <numFmt numFmtId="174" formatCode="#,##0;\-\ #,##0"/>
    <numFmt numFmtId="175" formatCode="#,000"/>
    <numFmt numFmtId="176" formatCode="#,##0.0"/>
    <numFmt numFmtId="177" formatCode="0.000"/>
    <numFmt numFmtId="178" formatCode="0.0"/>
    <numFmt numFmtId="179" formatCode="0.0000"/>
    <numFmt numFmtId="180" formatCode="#,##0.000"/>
    <numFmt numFmtId="181" formatCode="#,##0.0000"/>
    <numFmt numFmtId="182" formatCode="#,##0.0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0000"/>
    <numFmt numFmtId="188" formatCode="0.000000"/>
    <numFmt numFmtId="189" formatCode="0.00000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/>
    </xf>
    <xf numFmtId="1" fontId="0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3" fontId="12" fillId="0" borderId="1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48" applyFont="1" applyBorder="1" applyAlignment="1">
      <alignment horizontal="center" vertical="center" wrapText="1"/>
      <protection/>
    </xf>
    <xf numFmtId="0" fontId="12" fillId="0" borderId="14" xfId="48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3" fontId="12" fillId="0" borderId="10" xfId="48" applyNumberFormat="1" applyFont="1" applyBorder="1" applyAlignment="1">
      <alignment horizontal="center" vertical="center"/>
      <protection/>
    </xf>
    <xf numFmtId="0" fontId="12" fillId="0" borderId="10" xfId="48" applyFont="1" applyBorder="1" applyAlignment="1">
      <alignment horizontal="center" vertical="center"/>
      <protection/>
    </xf>
    <xf numFmtId="3" fontId="12" fillId="0" borderId="0" xfId="48" applyNumberFormat="1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1" fontId="1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" fontId="11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13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3" fontId="12" fillId="0" borderId="16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4" xfId="50"/>
    <cellStyle name="Normale 5" xfId="51"/>
    <cellStyle name="Normale 7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9" sqref="A9:G9"/>
    </sheetView>
  </sheetViews>
  <sheetFormatPr defaultColWidth="9.140625" defaultRowHeight="12.75"/>
  <cols>
    <col min="1" max="1" width="9.140625" style="67" customWidth="1"/>
    <col min="2" max="3" width="15.7109375" style="67" customWidth="1"/>
  </cols>
  <sheetData>
    <row r="1" spans="1:3" ht="12.75">
      <c r="A1" s="67">
        <v>0</v>
      </c>
      <c r="B1" s="67" t="s">
        <v>13</v>
      </c>
      <c r="C1" s="67" t="s">
        <v>62</v>
      </c>
    </row>
    <row r="2" spans="1:4" ht="12.75">
      <c r="A2" s="67">
        <v>1</v>
      </c>
      <c r="B2" s="67" t="s">
        <v>18</v>
      </c>
      <c r="C2" s="67" t="s">
        <v>63</v>
      </c>
      <c r="D2" s="1" t="s">
        <v>0</v>
      </c>
    </row>
    <row r="3" spans="1:4" ht="12.75">
      <c r="A3" s="67">
        <v>2</v>
      </c>
      <c r="C3" s="67" t="s">
        <v>63</v>
      </c>
      <c r="D3" s="1" t="s">
        <v>11</v>
      </c>
    </row>
    <row r="4" spans="1:4" ht="12.75">
      <c r="A4" s="67">
        <v>3</v>
      </c>
      <c r="C4" s="22" t="s">
        <v>64</v>
      </c>
      <c r="D4" s="1" t="s">
        <v>12</v>
      </c>
    </row>
    <row r="5" spans="1:4" ht="12.75">
      <c r="A5" s="67">
        <v>4</v>
      </c>
      <c r="C5" s="67" t="s">
        <v>63</v>
      </c>
      <c r="D5" s="1" t="s">
        <v>14</v>
      </c>
    </row>
    <row r="6" spans="1:4" ht="12.75">
      <c r="A6" s="67">
        <v>5</v>
      </c>
      <c r="C6" s="67" t="s">
        <v>63</v>
      </c>
      <c r="D6" s="1" t="s">
        <v>15</v>
      </c>
    </row>
    <row r="7" spans="1:4" ht="12.75">
      <c r="A7" s="67">
        <v>6</v>
      </c>
      <c r="C7" s="67" t="s">
        <v>63</v>
      </c>
      <c r="D7" s="1" t="s">
        <v>16</v>
      </c>
    </row>
    <row r="8" spans="1:4" s="17" customFormat="1" ht="12.75">
      <c r="A8" s="68">
        <v>7</v>
      </c>
      <c r="B8" s="68"/>
      <c r="C8" s="22" t="s">
        <v>64</v>
      </c>
      <c r="D8" s="19" t="s">
        <v>17</v>
      </c>
    </row>
    <row r="9" spans="1:4" s="1" customFormat="1" ht="12.75">
      <c r="A9" s="68">
        <v>8</v>
      </c>
      <c r="B9" s="67"/>
      <c r="C9" s="67" t="s">
        <v>81</v>
      </c>
      <c r="D9" s="1" t="s">
        <v>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="85" zoomScaleNormal="85" zoomScalePageLayoutView="0" workbookViewId="0" topLeftCell="A3">
      <selection activeCell="N5" sqref="N5:N18"/>
    </sheetView>
  </sheetViews>
  <sheetFormatPr defaultColWidth="9.140625" defaultRowHeight="12.75"/>
  <cols>
    <col min="1" max="1" width="9.140625" style="6" customWidth="1"/>
    <col min="2" max="5" width="9.28125" style="0" bestFit="1" customWidth="1"/>
    <col min="6" max="7" width="10.00390625" style="0" bestFit="1" customWidth="1"/>
    <col min="8" max="8" width="9.28125" style="0" bestFit="1" customWidth="1"/>
    <col min="9" max="9" width="10.00390625" style="0" bestFit="1" customWidth="1"/>
    <col min="10" max="11" width="9.28125" style="0" bestFit="1" customWidth="1"/>
  </cols>
  <sheetData>
    <row r="1" ht="15.75">
      <c r="B1" t="s">
        <v>18</v>
      </c>
    </row>
    <row r="2" ht="16.5" thickBot="1">
      <c r="B2" s="19" t="s">
        <v>0</v>
      </c>
    </row>
    <row r="3" spans="2:11" ht="15.75" customHeight="1"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  <c r="K3" s="69" t="s">
        <v>10</v>
      </c>
    </row>
    <row r="4" spans="2:12" ht="24" customHeight="1" thickBot="1">
      <c r="B4" s="70"/>
      <c r="C4" s="70"/>
      <c r="D4" s="70"/>
      <c r="E4" s="71"/>
      <c r="F4" s="72"/>
      <c r="G4" s="72"/>
      <c r="H4" s="72"/>
      <c r="I4" s="72"/>
      <c r="J4" s="72"/>
      <c r="K4" s="72"/>
      <c r="L4" s="22" t="s">
        <v>61</v>
      </c>
    </row>
    <row r="5" spans="1:20" ht="15.75">
      <c r="A5" s="7">
        <v>1950</v>
      </c>
      <c r="B5" s="28">
        <v>22</v>
      </c>
      <c r="C5" s="28">
        <v>3.232662192393736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51">
        <f aca="true" t="shared" si="0" ref="L5:L32">SUM(B5:K5)</f>
        <v>25.232662192393736</v>
      </c>
      <c r="N5" s="23" t="s">
        <v>19</v>
      </c>
      <c r="P5" s="2"/>
      <c r="Q5" s="2"/>
      <c r="R5" s="3"/>
      <c r="S5" s="3"/>
      <c r="T5" s="4"/>
    </row>
    <row r="6" spans="1:20" ht="15.75">
      <c r="A6" s="7">
        <v>1951</v>
      </c>
      <c r="B6" s="28">
        <v>66</v>
      </c>
      <c r="C6" s="28">
        <v>20.536912751677853</v>
      </c>
      <c r="D6" s="28">
        <v>89.36426712922811</v>
      </c>
      <c r="E6" s="28">
        <v>0.19008264462809918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51">
        <f t="shared" si="0"/>
        <v>176.09126252553403</v>
      </c>
      <c r="N6" s="23" t="s">
        <v>19</v>
      </c>
      <c r="P6" s="2"/>
      <c r="Q6" s="2"/>
      <c r="R6" s="2"/>
      <c r="S6" s="2"/>
      <c r="T6" s="4"/>
    </row>
    <row r="7" spans="1:20" ht="15.75">
      <c r="A7" s="7">
        <v>1952</v>
      </c>
      <c r="B7" s="28">
        <v>147</v>
      </c>
      <c r="C7" s="28">
        <v>29.854586129753912</v>
      </c>
      <c r="D7" s="28">
        <v>64.22549869904597</v>
      </c>
      <c r="E7" s="28">
        <v>0.49586776859504134</v>
      </c>
      <c r="F7" s="28">
        <v>0.8089887640449438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51">
        <f t="shared" si="0"/>
        <v>242.38494136143987</v>
      </c>
      <c r="N7" s="23" t="s">
        <v>19</v>
      </c>
      <c r="P7" s="2"/>
      <c r="Q7" s="2"/>
      <c r="R7" s="2"/>
      <c r="S7" s="2"/>
      <c r="T7" s="5"/>
    </row>
    <row r="8" spans="1:20" ht="15.75">
      <c r="A8" s="7">
        <v>1953</v>
      </c>
      <c r="B8" s="28">
        <v>78</v>
      </c>
      <c r="C8" s="28">
        <v>31.3758389261745</v>
      </c>
      <c r="D8" s="28">
        <v>33.41023417172593</v>
      </c>
      <c r="E8" s="28">
        <v>0.3140495867768595</v>
      </c>
      <c r="F8" s="28">
        <v>3.191011235955056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51">
        <f t="shared" si="0"/>
        <v>146.29113392063235</v>
      </c>
      <c r="N8" s="23" t="s">
        <v>19</v>
      </c>
      <c r="P8" s="2"/>
      <c r="Q8" s="2"/>
      <c r="R8" s="2"/>
      <c r="S8" s="2"/>
      <c r="T8" s="5"/>
    </row>
    <row r="9" spans="1:17" ht="15.75">
      <c r="A9" s="7">
        <v>1954</v>
      </c>
      <c r="B9" s="28">
        <v>56</v>
      </c>
      <c r="C9" s="28">
        <v>17</v>
      </c>
      <c r="D9" s="28">
        <v>18</v>
      </c>
      <c r="E9" s="28">
        <v>1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3">
        <f t="shared" si="0"/>
        <v>92</v>
      </c>
      <c r="N9" s="23" t="s">
        <v>19</v>
      </c>
      <c r="O9" s="26"/>
      <c r="P9" s="15"/>
      <c r="Q9" s="15"/>
    </row>
    <row r="10" spans="1:15" ht="15.75">
      <c r="A10" s="7">
        <v>1955</v>
      </c>
      <c r="B10" s="28">
        <v>96</v>
      </c>
      <c r="C10" s="28">
        <v>22</v>
      </c>
      <c r="D10" s="28">
        <v>18</v>
      </c>
      <c r="E10" s="28">
        <v>5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3">
        <f t="shared" si="0"/>
        <v>141</v>
      </c>
      <c r="N10" s="23" t="s">
        <v>19</v>
      </c>
      <c r="O10" s="26"/>
    </row>
    <row r="11" spans="1:15" ht="15.75">
      <c r="A11" s="7">
        <v>1956</v>
      </c>
      <c r="B11" s="28">
        <v>67</v>
      </c>
      <c r="C11" s="28">
        <v>30</v>
      </c>
      <c r="D11" s="28">
        <v>10</v>
      </c>
      <c r="E11" s="28">
        <v>5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3">
        <f t="shared" si="0"/>
        <v>112</v>
      </c>
      <c r="N11" s="23" t="s">
        <v>19</v>
      </c>
      <c r="O11" s="26"/>
    </row>
    <row r="12" spans="1:15" ht="15.75">
      <c r="A12" s="7">
        <v>1957</v>
      </c>
      <c r="B12" s="28">
        <v>96</v>
      </c>
      <c r="C12" s="28">
        <v>33</v>
      </c>
      <c r="D12" s="28">
        <v>30</v>
      </c>
      <c r="E12" s="28">
        <v>2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3">
        <f t="shared" si="0"/>
        <v>161</v>
      </c>
      <c r="N12" s="23" t="s">
        <v>19</v>
      </c>
      <c r="O12" s="26"/>
    </row>
    <row r="13" spans="1:15" ht="15.75">
      <c r="A13" s="7">
        <v>1958</v>
      </c>
      <c r="B13" s="28">
        <v>127</v>
      </c>
      <c r="C13" s="28">
        <v>32</v>
      </c>
      <c r="D13" s="28">
        <v>36</v>
      </c>
      <c r="E13" s="28">
        <v>13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3">
        <f t="shared" si="0"/>
        <v>208</v>
      </c>
      <c r="N13" s="23" t="s">
        <v>19</v>
      </c>
      <c r="O13" s="26"/>
    </row>
    <row r="14" spans="1:15" ht="15.75">
      <c r="A14" s="7">
        <v>1959</v>
      </c>
      <c r="B14" s="28">
        <v>166</v>
      </c>
      <c r="C14" s="28">
        <v>47</v>
      </c>
      <c r="D14" s="28">
        <v>65</v>
      </c>
      <c r="E14" s="28">
        <v>11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3">
        <f t="shared" si="0"/>
        <v>289</v>
      </c>
      <c r="N14" s="23" t="s">
        <v>19</v>
      </c>
      <c r="O14" s="26"/>
    </row>
    <row r="15" spans="1:15" ht="15.75">
      <c r="A15" s="7">
        <v>1960</v>
      </c>
      <c r="B15" s="28">
        <v>209</v>
      </c>
      <c r="C15" s="28">
        <v>25</v>
      </c>
      <c r="D15" s="28">
        <v>24</v>
      </c>
      <c r="E15" s="28">
        <v>24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3">
        <f t="shared" si="0"/>
        <v>282</v>
      </c>
      <c r="N15" s="23" t="s">
        <v>19</v>
      </c>
      <c r="O15" s="26"/>
    </row>
    <row r="16" spans="1:15" ht="15.75">
      <c r="A16" s="7">
        <v>1961</v>
      </c>
      <c r="B16" s="28">
        <v>181</v>
      </c>
      <c r="C16" s="28">
        <v>33</v>
      </c>
      <c r="D16" s="28">
        <v>28</v>
      </c>
      <c r="E16" s="28">
        <v>28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3">
        <f t="shared" si="0"/>
        <v>270</v>
      </c>
      <c r="N16" s="23" t="s">
        <v>19</v>
      </c>
      <c r="O16" s="26"/>
    </row>
    <row r="17" spans="1:15" ht="15.75">
      <c r="A17" s="7">
        <v>1962</v>
      </c>
      <c r="B17" s="28">
        <v>169</v>
      </c>
      <c r="C17" s="28">
        <v>27</v>
      </c>
      <c r="D17" s="28">
        <v>24</v>
      </c>
      <c r="E17" s="28">
        <v>20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3">
        <f t="shared" si="0"/>
        <v>240</v>
      </c>
      <c r="N17" s="23" t="s">
        <v>19</v>
      </c>
      <c r="O17" s="26"/>
    </row>
    <row r="18" spans="1:15" ht="15.75">
      <c r="A18" s="7">
        <v>1963</v>
      </c>
      <c r="B18" s="28">
        <v>45</v>
      </c>
      <c r="C18" s="28">
        <v>10</v>
      </c>
      <c r="D18" s="28">
        <v>14</v>
      </c>
      <c r="E18" s="28">
        <v>11</v>
      </c>
      <c r="F18" s="28">
        <v>0</v>
      </c>
      <c r="G18" s="28">
        <v>0</v>
      </c>
      <c r="H18" s="28">
        <v>2</v>
      </c>
      <c r="I18" s="28">
        <v>0</v>
      </c>
      <c r="J18" s="28">
        <v>0</v>
      </c>
      <c r="K18" s="28">
        <v>0</v>
      </c>
      <c r="L18" s="56">
        <f t="shared" si="0"/>
        <v>82</v>
      </c>
      <c r="N18" s="23" t="s">
        <v>19</v>
      </c>
      <c r="O18" s="13"/>
    </row>
    <row r="19" spans="1:20" s="17" customFormat="1" ht="15.75">
      <c r="A19" s="16">
        <v>1964</v>
      </c>
      <c r="B19" s="27">
        <v>10</v>
      </c>
      <c r="C19" s="27">
        <v>7</v>
      </c>
      <c r="D19" s="27">
        <v>7</v>
      </c>
      <c r="E19" s="27">
        <v>6</v>
      </c>
      <c r="F19" s="27">
        <v>0</v>
      </c>
      <c r="G19" s="27">
        <v>2</v>
      </c>
      <c r="H19" s="27">
        <v>0</v>
      </c>
      <c r="I19" s="27">
        <v>0</v>
      </c>
      <c r="J19" s="27">
        <v>0</v>
      </c>
      <c r="K19" s="27">
        <v>0</v>
      </c>
      <c r="L19" s="15">
        <f t="shared" si="0"/>
        <v>32</v>
      </c>
      <c r="M19" s="13"/>
      <c r="N19" s="13"/>
      <c r="O19" s="13"/>
      <c r="P19"/>
      <c r="Q19"/>
      <c r="R19"/>
      <c r="S19"/>
      <c r="T19"/>
    </row>
    <row r="20" spans="1:16" ht="15.75">
      <c r="A20" s="7">
        <v>1965</v>
      </c>
      <c r="B20" s="27">
        <v>13</v>
      </c>
      <c r="C20" s="27">
        <v>5</v>
      </c>
      <c r="D20" s="27">
        <v>6</v>
      </c>
      <c r="E20" s="27">
        <v>4</v>
      </c>
      <c r="F20" s="27">
        <v>0</v>
      </c>
      <c r="G20" s="27">
        <v>1</v>
      </c>
      <c r="H20" s="27">
        <v>0</v>
      </c>
      <c r="I20" s="27">
        <v>0</v>
      </c>
      <c r="J20" s="27">
        <v>0</v>
      </c>
      <c r="K20" s="27">
        <v>0</v>
      </c>
      <c r="L20" s="15">
        <f t="shared" si="0"/>
        <v>29</v>
      </c>
      <c r="M20" s="15"/>
      <c r="N20" s="15"/>
      <c r="O20" s="15"/>
      <c r="P20" s="15"/>
    </row>
    <row r="21" spans="1:16" ht="15.75">
      <c r="A21" s="7">
        <v>1966</v>
      </c>
      <c r="B21" s="27">
        <v>24</v>
      </c>
      <c r="C21" s="27">
        <v>13</v>
      </c>
      <c r="D21" s="27">
        <v>11</v>
      </c>
      <c r="E21" s="27">
        <v>3</v>
      </c>
      <c r="F21" s="27">
        <v>0</v>
      </c>
      <c r="G21" s="27">
        <v>3</v>
      </c>
      <c r="H21" s="27">
        <v>0</v>
      </c>
      <c r="I21" s="27">
        <v>0</v>
      </c>
      <c r="J21" s="27">
        <v>24</v>
      </c>
      <c r="K21" s="27">
        <v>0</v>
      </c>
      <c r="L21" s="15">
        <f t="shared" si="0"/>
        <v>78</v>
      </c>
      <c r="M21" s="15"/>
      <c r="N21" s="15"/>
      <c r="O21" s="15"/>
      <c r="P21" s="15"/>
    </row>
    <row r="22" spans="1:14" ht="15.75">
      <c r="A22" s="7">
        <v>1967</v>
      </c>
      <c r="B22" s="27">
        <v>39</v>
      </c>
      <c r="C22" s="27">
        <v>21</v>
      </c>
      <c r="D22" s="27">
        <v>2</v>
      </c>
      <c r="E22" s="27">
        <v>21</v>
      </c>
      <c r="F22" s="27">
        <v>0</v>
      </c>
      <c r="G22" s="27">
        <v>1</v>
      </c>
      <c r="H22" s="27">
        <v>0</v>
      </c>
      <c r="I22" s="27">
        <v>0</v>
      </c>
      <c r="J22" s="27">
        <v>6</v>
      </c>
      <c r="K22" s="27">
        <v>0</v>
      </c>
      <c r="L22" s="15">
        <f t="shared" si="0"/>
        <v>90</v>
      </c>
      <c r="M22" s="15"/>
      <c r="N22" s="15"/>
    </row>
    <row r="23" spans="1:14" ht="15.75">
      <c r="A23" s="7">
        <v>1968</v>
      </c>
      <c r="B23" s="27">
        <v>43</v>
      </c>
      <c r="C23" s="27">
        <v>32</v>
      </c>
      <c r="D23" s="27">
        <v>1</v>
      </c>
      <c r="E23" s="27">
        <v>108</v>
      </c>
      <c r="F23" s="27">
        <v>0</v>
      </c>
      <c r="G23" s="27">
        <v>0</v>
      </c>
      <c r="H23" s="27">
        <v>1</v>
      </c>
      <c r="I23" s="27">
        <v>0</v>
      </c>
      <c r="J23" s="27">
        <v>9</v>
      </c>
      <c r="K23" s="27">
        <v>0</v>
      </c>
      <c r="L23" s="15">
        <f t="shared" si="0"/>
        <v>194</v>
      </c>
      <c r="M23" s="15"/>
      <c r="N23" s="15"/>
    </row>
    <row r="24" spans="1:14" ht="15.75">
      <c r="A24" s="7">
        <v>1969</v>
      </c>
      <c r="B24" s="27">
        <v>16</v>
      </c>
      <c r="C24" s="27">
        <v>24</v>
      </c>
      <c r="D24" s="27">
        <v>8</v>
      </c>
      <c r="E24" s="27">
        <v>93</v>
      </c>
      <c r="F24" s="27">
        <v>0</v>
      </c>
      <c r="G24" s="27">
        <v>0</v>
      </c>
      <c r="H24" s="27">
        <v>2</v>
      </c>
      <c r="I24" s="27">
        <v>0</v>
      </c>
      <c r="J24" s="27">
        <v>7</v>
      </c>
      <c r="K24" s="27">
        <v>0</v>
      </c>
      <c r="L24" s="15">
        <f t="shared" si="0"/>
        <v>150</v>
      </c>
      <c r="M24" s="15"/>
      <c r="N24" s="15"/>
    </row>
    <row r="25" spans="1:14" ht="15.75">
      <c r="A25" s="7">
        <v>1970</v>
      </c>
      <c r="B25" s="27">
        <v>15</v>
      </c>
      <c r="C25" s="27">
        <v>1</v>
      </c>
      <c r="D25" s="27">
        <v>5</v>
      </c>
      <c r="E25" s="27">
        <v>9</v>
      </c>
      <c r="F25" s="27">
        <v>0</v>
      </c>
      <c r="G25" s="27">
        <v>0</v>
      </c>
      <c r="H25" s="27">
        <v>2</v>
      </c>
      <c r="I25" s="27">
        <v>0</v>
      </c>
      <c r="J25" s="27">
        <v>9</v>
      </c>
      <c r="K25" s="27">
        <v>0</v>
      </c>
      <c r="L25" s="15">
        <f t="shared" si="0"/>
        <v>41</v>
      </c>
      <c r="M25" s="15"/>
      <c r="N25" s="15"/>
    </row>
    <row r="26" spans="1:14" ht="15.75">
      <c r="A26" s="7">
        <v>1971</v>
      </c>
      <c r="B26" s="27">
        <v>9</v>
      </c>
      <c r="C26" s="27">
        <v>8</v>
      </c>
      <c r="D26" s="27">
        <v>5</v>
      </c>
      <c r="E26" s="27">
        <v>9</v>
      </c>
      <c r="F26" s="27">
        <v>0</v>
      </c>
      <c r="G26" s="27">
        <v>0</v>
      </c>
      <c r="H26" s="27">
        <v>2</v>
      </c>
      <c r="I26" s="27">
        <v>0</v>
      </c>
      <c r="J26" s="27">
        <v>19</v>
      </c>
      <c r="K26" s="27">
        <v>0</v>
      </c>
      <c r="L26" s="15">
        <f t="shared" si="0"/>
        <v>52</v>
      </c>
      <c r="M26" s="15"/>
      <c r="N26" s="15"/>
    </row>
    <row r="27" spans="1:14" ht="15.75">
      <c r="A27" s="7">
        <v>1972</v>
      </c>
      <c r="B27" s="27">
        <v>27</v>
      </c>
      <c r="C27" s="27">
        <v>13</v>
      </c>
      <c r="D27" s="27">
        <v>0</v>
      </c>
      <c r="E27" s="27">
        <v>2</v>
      </c>
      <c r="F27" s="27">
        <v>0</v>
      </c>
      <c r="G27" s="27">
        <v>1</v>
      </c>
      <c r="H27" s="27">
        <v>2</v>
      </c>
      <c r="I27" s="27">
        <v>0</v>
      </c>
      <c r="J27" s="27">
        <v>18</v>
      </c>
      <c r="K27" s="27">
        <v>0</v>
      </c>
      <c r="L27" s="15">
        <f t="shared" si="0"/>
        <v>63</v>
      </c>
      <c r="M27" s="15"/>
      <c r="N27" s="15"/>
    </row>
    <row r="28" spans="1:14" ht="15.75">
      <c r="A28" s="7">
        <v>1973</v>
      </c>
      <c r="B28" s="27">
        <v>26</v>
      </c>
      <c r="C28" s="27">
        <v>10</v>
      </c>
      <c r="D28" s="27">
        <v>5</v>
      </c>
      <c r="E28" s="27">
        <v>11</v>
      </c>
      <c r="F28" s="27">
        <v>0</v>
      </c>
      <c r="G28" s="27">
        <v>0</v>
      </c>
      <c r="H28" s="27">
        <v>0</v>
      </c>
      <c r="I28" s="27">
        <v>0</v>
      </c>
      <c r="J28" s="27">
        <v>23</v>
      </c>
      <c r="K28" s="27">
        <v>0</v>
      </c>
      <c r="L28" s="15">
        <f t="shared" si="0"/>
        <v>75</v>
      </c>
      <c r="M28" s="15"/>
      <c r="N28" s="15"/>
    </row>
    <row r="29" spans="1:14" ht="15.75">
      <c r="A29" s="7">
        <v>1974</v>
      </c>
      <c r="B29" s="27">
        <v>27</v>
      </c>
      <c r="C29" s="27">
        <v>48</v>
      </c>
      <c r="D29" s="27">
        <v>0</v>
      </c>
      <c r="E29" s="27">
        <v>7</v>
      </c>
      <c r="F29" s="27">
        <v>0</v>
      </c>
      <c r="G29" s="27">
        <v>0</v>
      </c>
      <c r="H29" s="27">
        <v>0</v>
      </c>
      <c r="I29" s="27">
        <v>0</v>
      </c>
      <c r="J29" s="27">
        <v>9</v>
      </c>
      <c r="K29" s="27">
        <v>6</v>
      </c>
      <c r="L29" s="15">
        <f t="shared" si="0"/>
        <v>97</v>
      </c>
      <c r="M29" s="15"/>
      <c r="N29" s="15"/>
    </row>
    <row r="30" spans="1:14" ht="15.75">
      <c r="A30" s="7">
        <v>1975</v>
      </c>
      <c r="B30" s="27">
        <v>22</v>
      </c>
      <c r="C30" s="27">
        <v>68</v>
      </c>
      <c r="D30" s="27">
        <v>3</v>
      </c>
      <c r="E30" s="27">
        <v>3</v>
      </c>
      <c r="F30" s="27">
        <v>0</v>
      </c>
      <c r="G30" s="27">
        <v>1</v>
      </c>
      <c r="H30" s="27">
        <v>0</v>
      </c>
      <c r="I30" s="27">
        <v>0</v>
      </c>
      <c r="J30" s="27">
        <v>11</v>
      </c>
      <c r="K30" s="27">
        <v>0</v>
      </c>
      <c r="L30" s="15">
        <f t="shared" si="0"/>
        <v>108</v>
      </c>
      <c r="M30" s="15"/>
      <c r="N30" s="15"/>
    </row>
    <row r="31" spans="1:14" ht="15.75">
      <c r="A31" s="7">
        <v>1976</v>
      </c>
      <c r="B31" s="27">
        <v>38</v>
      </c>
      <c r="C31" s="27">
        <v>37</v>
      </c>
      <c r="D31" s="27">
        <v>2</v>
      </c>
      <c r="E31" s="27">
        <v>10</v>
      </c>
      <c r="F31" s="27">
        <v>0</v>
      </c>
      <c r="G31" s="27">
        <v>8</v>
      </c>
      <c r="H31" s="27">
        <v>0</v>
      </c>
      <c r="I31" s="27">
        <v>0</v>
      </c>
      <c r="J31" s="27">
        <v>1</v>
      </c>
      <c r="K31" s="27">
        <v>3</v>
      </c>
      <c r="L31" s="15">
        <f t="shared" si="0"/>
        <v>99</v>
      </c>
      <c r="M31" s="15"/>
      <c r="N31" s="15"/>
    </row>
    <row r="32" spans="1:14" ht="15.75">
      <c r="A32" s="7">
        <v>1977</v>
      </c>
      <c r="B32" s="27">
        <v>16</v>
      </c>
      <c r="C32" s="27">
        <v>35</v>
      </c>
      <c r="D32" s="27">
        <v>4</v>
      </c>
      <c r="E32" s="27">
        <v>3</v>
      </c>
      <c r="F32" s="27">
        <v>0</v>
      </c>
      <c r="G32" s="27">
        <v>4</v>
      </c>
      <c r="H32" s="27">
        <v>0</v>
      </c>
      <c r="I32" s="27">
        <v>0</v>
      </c>
      <c r="J32" s="27">
        <v>13</v>
      </c>
      <c r="K32" s="27">
        <v>30</v>
      </c>
      <c r="L32" s="15">
        <f t="shared" si="0"/>
        <v>105</v>
      </c>
      <c r="M32" s="15"/>
      <c r="N32" s="15"/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="85" zoomScaleNormal="85" zoomScalePageLayoutView="0" workbookViewId="0" topLeftCell="A4">
      <selection activeCell="K31" sqref="K31"/>
    </sheetView>
  </sheetViews>
  <sheetFormatPr defaultColWidth="9.140625" defaultRowHeight="12.75"/>
  <cols>
    <col min="1" max="1" width="9.140625" style="6" customWidth="1"/>
  </cols>
  <sheetData>
    <row r="1" ht="15.75">
      <c r="B1" t="s">
        <v>18</v>
      </c>
    </row>
    <row r="2" ht="16.5" thickBot="1">
      <c r="B2" s="19" t="s">
        <v>11</v>
      </c>
    </row>
    <row r="3" spans="2:11" ht="15.75" customHeight="1"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  <c r="K3" s="69" t="s">
        <v>10</v>
      </c>
    </row>
    <row r="4" spans="2:11" ht="24" customHeight="1" thickBot="1">
      <c r="B4" s="70"/>
      <c r="C4" s="70"/>
      <c r="D4" s="70"/>
      <c r="E4" s="71"/>
      <c r="F4" s="72"/>
      <c r="G4" s="72"/>
      <c r="H4" s="72"/>
      <c r="I4" s="72"/>
      <c r="J4" s="72"/>
      <c r="K4" s="72"/>
    </row>
    <row r="5" spans="1:20" ht="15.75">
      <c r="A5" s="7">
        <v>1950</v>
      </c>
      <c r="B5" s="28">
        <v>866</v>
      </c>
      <c r="C5" s="28">
        <v>834.608485253014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50">
        <f aca="true" t="shared" si="0" ref="L5:L32">SUM(B5:K5)</f>
        <v>1700.608485253014</v>
      </c>
      <c r="M5" s="23" t="s">
        <v>19</v>
      </c>
      <c r="P5" s="8"/>
      <c r="Q5" s="8"/>
      <c r="R5" s="9"/>
      <c r="S5" s="10"/>
      <c r="T5" s="11"/>
    </row>
    <row r="6" spans="1:20" ht="15.75">
      <c r="A6" s="7">
        <v>1951</v>
      </c>
      <c r="B6" s="28">
        <v>3108</v>
      </c>
      <c r="C6" s="28">
        <v>3360.0600725877102</v>
      </c>
      <c r="D6" s="28">
        <v>5913.887329916065</v>
      </c>
      <c r="E6" s="28">
        <v>2.8780755711775043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50">
        <f t="shared" si="0"/>
        <v>12384.825478074952</v>
      </c>
      <c r="M6" s="23" t="s">
        <v>19</v>
      </c>
      <c r="P6" s="8"/>
      <c r="Q6" s="8"/>
      <c r="R6" s="8"/>
      <c r="S6" s="8"/>
      <c r="T6" s="9"/>
    </row>
    <row r="7" spans="1:20" ht="15.75">
      <c r="A7" s="7">
        <v>1952</v>
      </c>
      <c r="B7" s="28">
        <v>6523</v>
      </c>
      <c r="C7" s="28">
        <v>4740.394643527596</v>
      </c>
      <c r="D7" s="28">
        <v>5010.088424938576</v>
      </c>
      <c r="E7" s="28">
        <v>10.963752196836555</v>
      </c>
      <c r="F7" s="28">
        <v>2315.572675662568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50">
        <f t="shared" si="0"/>
        <v>18600.019496325578</v>
      </c>
      <c r="M7" s="23" t="s">
        <v>19</v>
      </c>
      <c r="P7" s="8"/>
      <c r="Q7" s="8"/>
      <c r="R7" s="8"/>
      <c r="S7" s="8"/>
      <c r="T7" s="8"/>
    </row>
    <row r="8" spans="1:20" ht="15.75">
      <c r="A8" s="7">
        <v>1953</v>
      </c>
      <c r="B8" s="28">
        <v>4840</v>
      </c>
      <c r="C8" s="28">
        <v>3864.9367986316797</v>
      </c>
      <c r="D8" s="28">
        <v>3426.0242451453587</v>
      </c>
      <c r="E8" s="28">
        <v>8.15817223198594</v>
      </c>
      <c r="F8" s="28">
        <v>5415.427324337432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50">
        <f t="shared" si="0"/>
        <v>17554.546540346455</v>
      </c>
      <c r="M8" s="23" t="s">
        <v>19</v>
      </c>
      <c r="P8" s="8"/>
      <c r="Q8" s="8"/>
      <c r="R8" s="8"/>
      <c r="S8" s="8"/>
      <c r="T8" s="8"/>
    </row>
    <row r="9" spans="1:20" ht="15.75">
      <c r="A9" s="7">
        <v>1954</v>
      </c>
      <c r="B9" s="28">
        <v>2996</v>
      </c>
      <c r="C9" s="28">
        <v>1868</v>
      </c>
      <c r="D9" s="28">
        <v>1164</v>
      </c>
      <c r="E9" s="28">
        <v>126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57">
        <f t="shared" si="0"/>
        <v>6154</v>
      </c>
      <c r="M9" s="23" t="s">
        <v>19</v>
      </c>
      <c r="N9" s="23"/>
      <c r="O9" s="26"/>
      <c r="P9" s="8"/>
      <c r="Q9" s="8"/>
      <c r="R9" s="8"/>
      <c r="S9" s="8"/>
      <c r="T9" s="8"/>
    </row>
    <row r="10" spans="1:15" ht="15.75">
      <c r="A10" s="7">
        <v>1955</v>
      </c>
      <c r="B10" s="28">
        <v>4383</v>
      </c>
      <c r="C10" s="28">
        <v>3618</v>
      </c>
      <c r="D10" s="28">
        <v>1121</v>
      </c>
      <c r="E10" s="28">
        <v>213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57">
        <f t="shared" si="0"/>
        <v>9335</v>
      </c>
      <c r="M10" s="23" t="s">
        <v>19</v>
      </c>
      <c r="N10" s="26"/>
      <c r="O10" s="26"/>
    </row>
    <row r="11" spans="1:15" ht="15.75">
      <c r="A11" s="7">
        <v>1956</v>
      </c>
      <c r="B11" s="28">
        <v>3362</v>
      </c>
      <c r="C11" s="28">
        <v>1912</v>
      </c>
      <c r="D11" s="28">
        <v>479</v>
      </c>
      <c r="E11" s="28">
        <v>316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57">
        <f t="shared" si="0"/>
        <v>6069</v>
      </c>
      <c r="M11" s="23" t="s">
        <v>19</v>
      </c>
      <c r="N11" s="26"/>
      <c r="O11" s="26"/>
    </row>
    <row r="12" spans="1:15" ht="15.75">
      <c r="A12" s="7">
        <v>1957</v>
      </c>
      <c r="B12" s="28">
        <v>6424</v>
      </c>
      <c r="C12" s="28">
        <v>4652</v>
      </c>
      <c r="D12" s="28">
        <v>3033</v>
      </c>
      <c r="E12" s="28">
        <v>83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57">
        <f t="shared" si="0"/>
        <v>14192</v>
      </c>
      <c r="M12" s="23" t="s">
        <v>19</v>
      </c>
      <c r="N12" s="26"/>
      <c r="O12" s="26"/>
    </row>
    <row r="13" spans="1:15" ht="15.75">
      <c r="A13" s="7">
        <v>1958</v>
      </c>
      <c r="B13" s="28">
        <v>3948</v>
      </c>
      <c r="C13" s="28">
        <v>1390</v>
      </c>
      <c r="D13" s="28">
        <v>2145</v>
      </c>
      <c r="E13" s="28">
        <v>778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57">
        <f t="shared" si="0"/>
        <v>8261</v>
      </c>
      <c r="M13" s="23" t="s">
        <v>19</v>
      </c>
      <c r="N13" s="26"/>
      <c r="O13" s="26"/>
    </row>
    <row r="14" spans="1:15" ht="15.75">
      <c r="A14" s="7">
        <v>1959</v>
      </c>
      <c r="B14" s="28">
        <v>7114</v>
      </c>
      <c r="C14" s="28">
        <v>5578</v>
      </c>
      <c r="D14" s="28">
        <v>3542</v>
      </c>
      <c r="E14" s="28">
        <v>908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57">
        <f t="shared" si="0"/>
        <v>17142</v>
      </c>
      <c r="M14" s="23" t="s">
        <v>19</v>
      </c>
      <c r="N14" s="26"/>
      <c r="O14" s="26"/>
    </row>
    <row r="15" spans="1:15" ht="15.75">
      <c r="A15" s="7">
        <v>1960</v>
      </c>
      <c r="B15" s="28">
        <v>9222</v>
      </c>
      <c r="C15" s="28">
        <v>1630</v>
      </c>
      <c r="D15" s="28">
        <v>2831</v>
      </c>
      <c r="E15" s="28">
        <v>1325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57">
        <f t="shared" si="0"/>
        <v>15008</v>
      </c>
      <c r="M15" s="23" t="s">
        <v>19</v>
      </c>
      <c r="N15" s="26"/>
      <c r="O15" s="26"/>
    </row>
    <row r="16" spans="1:15" ht="15.75">
      <c r="A16" s="7">
        <v>1961</v>
      </c>
      <c r="B16" s="28">
        <v>6903</v>
      </c>
      <c r="C16" s="28">
        <v>3378</v>
      </c>
      <c r="D16" s="28">
        <v>2518</v>
      </c>
      <c r="E16" s="28">
        <v>1556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57">
        <f t="shared" si="0"/>
        <v>14355</v>
      </c>
      <c r="M16" s="23" t="s">
        <v>19</v>
      </c>
      <c r="N16" s="26"/>
      <c r="O16" s="26"/>
    </row>
    <row r="17" spans="1:15" ht="15.75">
      <c r="A17" s="7">
        <v>1962</v>
      </c>
      <c r="B17" s="28">
        <v>7366</v>
      </c>
      <c r="C17" s="28">
        <v>7508</v>
      </c>
      <c r="D17" s="28">
        <v>5326</v>
      </c>
      <c r="E17" s="28">
        <v>987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57">
        <f t="shared" si="0"/>
        <v>21187</v>
      </c>
      <c r="M17" s="23" t="s">
        <v>19</v>
      </c>
      <c r="N17" s="26"/>
      <c r="O17" s="26"/>
    </row>
    <row r="18" spans="1:15" ht="15.75">
      <c r="A18" s="7">
        <v>1963</v>
      </c>
      <c r="B18" s="28">
        <v>1951</v>
      </c>
      <c r="C18" s="28">
        <v>114</v>
      </c>
      <c r="D18" s="28">
        <v>2342</v>
      </c>
      <c r="E18" s="28">
        <v>575</v>
      </c>
      <c r="F18" s="28">
        <v>0</v>
      </c>
      <c r="G18" s="28">
        <v>0</v>
      </c>
      <c r="H18" s="28">
        <v>1380</v>
      </c>
      <c r="I18" s="28">
        <v>0</v>
      </c>
      <c r="J18" s="28">
        <v>0</v>
      </c>
      <c r="K18" s="28">
        <v>0</v>
      </c>
      <c r="L18" s="50">
        <f t="shared" si="0"/>
        <v>6362</v>
      </c>
      <c r="M18" s="23" t="s">
        <v>19</v>
      </c>
      <c r="N18" s="13"/>
      <c r="O18" s="13"/>
    </row>
    <row r="19" spans="1:15" ht="15.75">
      <c r="A19" s="7">
        <v>1964</v>
      </c>
      <c r="B19" s="27">
        <v>272</v>
      </c>
      <c r="C19" s="27">
        <v>1219</v>
      </c>
      <c r="D19" s="27">
        <v>781</v>
      </c>
      <c r="E19" s="27">
        <v>351</v>
      </c>
      <c r="F19" s="27">
        <v>0</v>
      </c>
      <c r="G19" s="27">
        <v>420</v>
      </c>
      <c r="H19" s="27">
        <v>0</v>
      </c>
      <c r="I19" s="27">
        <v>0</v>
      </c>
      <c r="J19" s="27">
        <v>0</v>
      </c>
      <c r="K19" s="27">
        <v>0</v>
      </c>
      <c r="L19" s="50">
        <f t="shared" si="0"/>
        <v>3043</v>
      </c>
      <c r="M19" s="14"/>
      <c r="N19" s="13"/>
      <c r="O19" s="13"/>
    </row>
    <row r="20" spans="1:16" ht="15.75">
      <c r="A20" s="7">
        <v>1965</v>
      </c>
      <c r="B20" s="27">
        <v>656</v>
      </c>
      <c r="C20" s="27">
        <v>1562</v>
      </c>
      <c r="D20" s="27">
        <v>521</v>
      </c>
      <c r="E20" s="27">
        <v>461</v>
      </c>
      <c r="F20" s="27">
        <v>0</v>
      </c>
      <c r="G20" s="27">
        <v>280</v>
      </c>
      <c r="H20" s="27">
        <v>0</v>
      </c>
      <c r="I20" s="27">
        <v>0</v>
      </c>
      <c r="J20" s="27">
        <v>0</v>
      </c>
      <c r="K20" s="27">
        <v>0</v>
      </c>
      <c r="L20" s="50">
        <f t="shared" si="0"/>
        <v>3480</v>
      </c>
      <c r="M20" s="15"/>
      <c r="N20" s="15"/>
      <c r="O20" s="15"/>
      <c r="P20" s="15"/>
    </row>
    <row r="21" spans="1:16" ht="15.75">
      <c r="A21" s="7">
        <v>1966</v>
      </c>
      <c r="B21" s="27">
        <v>2543</v>
      </c>
      <c r="C21" s="27">
        <v>4626</v>
      </c>
      <c r="D21" s="27">
        <v>2776</v>
      </c>
      <c r="E21" s="27">
        <v>408</v>
      </c>
      <c r="F21" s="27">
        <v>0</v>
      </c>
      <c r="G21" s="27">
        <v>1864</v>
      </c>
      <c r="H21" s="27">
        <v>20</v>
      </c>
      <c r="I21" s="27">
        <v>0</v>
      </c>
      <c r="J21" s="27">
        <v>3354</v>
      </c>
      <c r="K21" s="27">
        <v>0</v>
      </c>
      <c r="L21" s="50">
        <f t="shared" si="0"/>
        <v>15591</v>
      </c>
      <c r="M21" s="15"/>
      <c r="N21" s="15"/>
      <c r="O21" s="15"/>
      <c r="P21" s="15"/>
    </row>
    <row r="22" spans="1:12" ht="15.75">
      <c r="A22" s="7">
        <v>1967</v>
      </c>
      <c r="B22" s="27">
        <v>4201</v>
      </c>
      <c r="C22" s="27">
        <v>5354</v>
      </c>
      <c r="D22" s="27">
        <v>283</v>
      </c>
      <c r="E22" s="27">
        <v>1852</v>
      </c>
      <c r="F22" s="27">
        <v>0</v>
      </c>
      <c r="G22" s="27">
        <v>380</v>
      </c>
      <c r="H22" s="27">
        <v>0</v>
      </c>
      <c r="I22" s="27">
        <v>0</v>
      </c>
      <c r="J22" s="27">
        <v>713</v>
      </c>
      <c r="K22" s="27">
        <v>0</v>
      </c>
      <c r="L22" s="50">
        <f t="shared" si="0"/>
        <v>12783</v>
      </c>
    </row>
    <row r="23" spans="1:12" ht="15.75">
      <c r="A23" s="7">
        <v>1968</v>
      </c>
      <c r="B23" s="27">
        <v>6264</v>
      </c>
      <c r="C23" s="27">
        <v>8930</v>
      </c>
      <c r="D23" s="27">
        <v>1526</v>
      </c>
      <c r="E23" s="27">
        <v>1370</v>
      </c>
      <c r="F23" s="27">
        <v>0</v>
      </c>
      <c r="G23" s="27">
        <v>681</v>
      </c>
      <c r="H23" s="27">
        <v>381</v>
      </c>
      <c r="I23" s="27">
        <v>0</v>
      </c>
      <c r="J23" s="27">
        <v>1385</v>
      </c>
      <c r="K23" s="27">
        <v>0</v>
      </c>
      <c r="L23" s="50">
        <f t="shared" si="0"/>
        <v>20537</v>
      </c>
    </row>
    <row r="24" spans="1:12" ht="15.75">
      <c r="A24" s="7">
        <v>1969</v>
      </c>
      <c r="B24" s="27">
        <v>1518</v>
      </c>
      <c r="C24" s="27">
        <v>4492</v>
      </c>
      <c r="D24" s="27">
        <v>3070</v>
      </c>
      <c r="E24" s="27">
        <v>1592</v>
      </c>
      <c r="F24" s="27">
        <v>0</v>
      </c>
      <c r="G24" s="27">
        <v>415</v>
      </c>
      <c r="H24" s="27">
        <v>2512</v>
      </c>
      <c r="I24" s="27">
        <v>0</v>
      </c>
      <c r="J24" s="27">
        <v>6546</v>
      </c>
      <c r="K24" s="27">
        <v>0</v>
      </c>
      <c r="L24" s="50">
        <f t="shared" si="0"/>
        <v>20145</v>
      </c>
    </row>
    <row r="25" spans="1:12" ht="15.75">
      <c r="A25" s="7">
        <v>1970</v>
      </c>
      <c r="B25" s="27">
        <v>1116</v>
      </c>
      <c r="C25" s="27">
        <v>1190</v>
      </c>
      <c r="D25" s="27">
        <v>16500</v>
      </c>
      <c r="E25" s="27">
        <v>1615</v>
      </c>
      <c r="F25" s="27">
        <v>0</v>
      </c>
      <c r="G25" s="27">
        <v>598</v>
      </c>
      <c r="H25" s="27">
        <v>519</v>
      </c>
      <c r="I25" s="27">
        <v>0</v>
      </c>
      <c r="J25" s="27">
        <v>821</v>
      </c>
      <c r="K25" s="27">
        <v>0</v>
      </c>
      <c r="L25" s="50">
        <f t="shared" si="0"/>
        <v>22359</v>
      </c>
    </row>
    <row r="26" spans="1:12" ht="15.75">
      <c r="A26" s="7">
        <v>1971</v>
      </c>
      <c r="B26" s="27">
        <v>4425</v>
      </c>
      <c r="C26" s="27">
        <v>2511</v>
      </c>
      <c r="D26" s="27">
        <v>14648</v>
      </c>
      <c r="E26" s="27">
        <v>1689</v>
      </c>
      <c r="F26" s="27">
        <v>0</v>
      </c>
      <c r="G26" s="27">
        <v>333</v>
      </c>
      <c r="H26" s="27">
        <v>281</v>
      </c>
      <c r="I26" s="27">
        <v>0</v>
      </c>
      <c r="J26" s="27">
        <v>4088</v>
      </c>
      <c r="K26" s="27">
        <v>0</v>
      </c>
      <c r="L26" s="50">
        <f t="shared" si="0"/>
        <v>27975</v>
      </c>
    </row>
    <row r="27" spans="1:12" ht="15.75">
      <c r="A27" s="7">
        <v>1972</v>
      </c>
      <c r="B27" s="27">
        <v>5371</v>
      </c>
      <c r="C27" s="27">
        <v>4047</v>
      </c>
      <c r="D27" s="27">
        <v>4929</v>
      </c>
      <c r="E27" s="27">
        <v>811</v>
      </c>
      <c r="F27" s="27">
        <v>0</v>
      </c>
      <c r="G27" s="27">
        <v>2249</v>
      </c>
      <c r="H27" s="27">
        <v>486</v>
      </c>
      <c r="I27" s="27">
        <v>0</v>
      </c>
      <c r="J27" s="27">
        <v>3209</v>
      </c>
      <c r="K27" s="27">
        <v>0</v>
      </c>
      <c r="L27" s="50">
        <f t="shared" si="0"/>
        <v>21102</v>
      </c>
    </row>
    <row r="28" spans="1:12" ht="15.75">
      <c r="A28" s="7">
        <v>1973</v>
      </c>
      <c r="B28" s="27">
        <v>4225</v>
      </c>
      <c r="C28" s="27">
        <v>7637</v>
      </c>
      <c r="D28" s="27">
        <v>8761</v>
      </c>
      <c r="E28" s="27">
        <v>2804</v>
      </c>
      <c r="F28" s="27">
        <v>0</v>
      </c>
      <c r="G28" s="27">
        <v>351</v>
      </c>
      <c r="H28" s="27">
        <v>760</v>
      </c>
      <c r="I28" s="27">
        <v>0</v>
      </c>
      <c r="J28" s="27">
        <v>12470</v>
      </c>
      <c r="K28" s="27">
        <v>0</v>
      </c>
      <c r="L28" s="50">
        <f t="shared" si="0"/>
        <v>37008</v>
      </c>
    </row>
    <row r="29" spans="1:12" ht="15.75">
      <c r="A29" s="7">
        <v>1974</v>
      </c>
      <c r="B29" s="27">
        <v>4985</v>
      </c>
      <c r="C29" s="27">
        <v>20890</v>
      </c>
      <c r="D29" s="27">
        <v>11587</v>
      </c>
      <c r="E29" s="27">
        <v>904</v>
      </c>
      <c r="F29" s="27">
        <v>0</v>
      </c>
      <c r="G29" s="27">
        <v>66</v>
      </c>
      <c r="H29" s="27">
        <v>1647</v>
      </c>
      <c r="I29" s="27">
        <v>0</v>
      </c>
      <c r="J29" s="27">
        <v>5834</v>
      </c>
      <c r="K29" s="27">
        <v>26387</v>
      </c>
      <c r="L29" s="50">
        <f t="shared" si="0"/>
        <v>72300</v>
      </c>
    </row>
    <row r="30" spans="1:12" ht="15.75">
      <c r="A30" s="7">
        <v>1975</v>
      </c>
      <c r="B30" s="27">
        <v>2914</v>
      </c>
      <c r="C30" s="27">
        <v>26023</v>
      </c>
      <c r="D30" s="27">
        <v>12013</v>
      </c>
      <c r="E30" s="27">
        <v>975</v>
      </c>
      <c r="F30" s="27">
        <v>0</v>
      </c>
      <c r="G30" s="27">
        <v>4208</v>
      </c>
      <c r="H30" s="27">
        <v>3807</v>
      </c>
      <c r="I30" s="27">
        <v>0</v>
      </c>
      <c r="J30" s="27">
        <v>3013</v>
      </c>
      <c r="K30" s="27">
        <v>1342</v>
      </c>
      <c r="L30" s="50">
        <f t="shared" si="0"/>
        <v>54295</v>
      </c>
    </row>
    <row r="31" spans="1:12" ht="15.75">
      <c r="A31" s="7">
        <v>1976</v>
      </c>
      <c r="B31" s="27">
        <v>17363</v>
      </c>
      <c r="C31" s="27">
        <v>14207</v>
      </c>
      <c r="D31" s="27">
        <v>3075</v>
      </c>
      <c r="E31" s="27">
        <v>1651</v>
      </c>
      <c r="F31" s="27">
        <v>0</v>
      </c>
      <c r="G31" s="27">
        <v>40680</v>
      </c>
      <c r="H31" s="27">
        <v>0</v>
      </c>
      <c r="I31" s="27">
        <v>0</v>
      </c>
      <c r="J31" s="27">
        <v>9253</v>
      </c>
      <c r="K31" s="27">
        <v>1630</v>
      </c>
      <c r="L31" s="50">
        <f t="shared" si="0"/>
        <v>87859</v>
      </c>
    </row>
    <row r="32" spans="1:12" ht="15.75">
      <c r="A32" s="7">
        <v>1977</v>
      </c>
      <c r="B32" s="27">
        <v>7319</v>
      </c>
      <c r="C32" s="27">
        <v>17201</v>
      </c>
      <c r="D32" s="27">
        <v>77243</v>
      </c>
      <c r="E32" s="27">
        <v>2248</v>
      </c>
      <c r="F32" s="27">
        <v>0</v>
      </c>
      <c r="G32" s="27">
        <v>7394</v>
      </c>
      <c r="H32" s="27">
        <v>626</v>
      </c>
      <c r="I32" s="27">
        <v>0</v>
      </c>
      <c r="J32" s="27">
        <v>11173</v>
      </c>
      <c r="K32" s="27">
        <v>76619</v>
      </c>
      <c r="L32" s="50">
        <f t="shared" si="0"/>
        <v>199823</v>
      </c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zoomScale="85" zoomScaleNormal="85" zoomScalePageLayoutView="0" workbookViewId="0" topLeftCell="A37">
      <selection activeCell="K31" sqref="K31"/>
    </sheetView>
  </sheetViews>
  <sheetFormatPr defaultColWidth="9.140625" defaultRowHeight="12.75"/>
  <cols>
    <col min="1" max="1" width="9.140625" style="6" customWidth="1"/>
  </cols>
  <sheetData>
    <row r="1" ht="15.75">
      <c r="B1" t="s">
        <v>18</v>
      </c>
    </row>
    <row r="2" ht="16.5" thickBot="1">
      <c r="B2" s="19" t="s">
        <v>12</v>
      </c>
    </row>
    <row r="3" spans="2:11" ht="15.75" customHeight="1"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  <c r="K3" s="69" t="s">
        <v>10</v>
      </c>
    </row>
    <row r="4" spans="2:11" ht="24" customHeight="1" thickBot="1">
      <c r="B4" s="70"/>
      <c r="C4" s="70"/>
      <c r="D4" s="70"/>
      <c r="E4" s="71"/>
      <c r="F4" s="72"/>
      <c r="G4" s="72"/>
      <c r="H4" s="72"/>
      <c r="I4" s="72"/>
      <c r="J4" s="72"/>
      <c r="K4" s="72"/>
    </row>
    <row r="5" spans="1:18" ht="15.75">
      <c r="A5" s="7">
        <v>1950</v>
      </c>
      <c r="B5" s="28">
        <v>820</v>
      </c>
      <c r="C5" s="28">
        <v>834.6084852530141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P5" s="2"/>
      <c r="Q5" s="51">
        <f aca="true" t="shared" si="0" ref="Q5:Q32">SUM(B5:K5)</f>
        <v>1654.6084852530141</v>
      </c>
      <c r="R5" s="23" t="s">
        <v>19</v>
      </c>
    </row>
    <row r="6" spans="1:18" ht="15.75">
      <c r="A6" s="7">
        <v>1951</v>
      </c>
      <c r="B6" s="28">
        <v>2829</v>
      </c>
      <c r="C6" s="28">
        <v>3325.3514663551796</v>
      </c>
      <c r="D6" s="28">
        <v>5906.7285267083225</v>
      </c>
      <c r="E6" s="28">
        <v>2.8780755711775043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P6" s="2"/>
      <c r="Q6" s="51">
        <f t="shared" si="0"/>
        <v>12063.95806863468</v>
      </c>
      <c r="R6" s="23" t="s">
        <v>19</v>
      </c>
    </row>
    <row r="7" spans="1:18" ht="15.75">
      <c r="A7" s="7">
        <v>1952</v>
      </c>
      <c r="B7" s="28">
        <v>6198</v>
      </c>
      <c r="C7" s="28">
        <v>4670.977431062534</v>
      </c>
      <c r="D7" s="28">
        <v>5010.088424938577</v>
      </c>
      <c r="E7" s="28">
        <v>10.963752196836555</v>
      </c>
      <c r="F7" s="28">
        <v>2315.572675662568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P7" s="2"/>
      <c r="Q7" s="51">
        <f t="shared" si="0"/>
        <v>18205.602283860513</v>
      </c>
      <c r="R7" s="23" t="s">
        <v>19</v>
      </c>
    </row>
    <row r="8" spans="1:18" ht="15.75">
      <c r="A8" s="7">
        <v>1953</v>
      </c>
      <c r="B8" s="28">
        <v>4642</v>
      </c>
      <c r="C8" s="28">
        <v>3854.2572274832087</v>
      </c>
      <c r="D8" s="28">
        <v>3424.5924845038107</v>
      </c>
      <c r="E8" s="28">
        <v>8.15817223198594</v>
      </c>
      <c r="F8" s="28">
        <v>5415.427324337432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P8" s="2"/>
      <c r="Q8" s="51">
        <f t="shared" si="0"/>
        <v>17344.43520855644</v>
      </c>
      <c r="R8" s="23" t="s">
        <v>19</v>
      </c>
    </row>
    <row r="9" spans="1:20" ht="15.75">
      <c r="A9" s="7">
        <v>1954</v>
      </c>
      <c r="B9" s="28">
        <v>2131</v>
      </c>
      <c r="C9" s="28">
        <v>1982.805389846064</v>
      </c>
      <c r="D9" s="28">
        <v>1168.5905638492895</v>
      </c>
      <c r="E9" s="28">
        <v>126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P9" s="15"/>
      <c r="Q9" s="51">
        <f t="shared" si="0"/>
        <v>5408.3959536953535</v>
      </c>
      <c r="R9" s="23" t="s">
        <v>19</v>
      </c>
      <c r="S9" s="18"/>
      <c r="T9" s="17"/>
    </row>
    <row r="10" spans="1:18" ht="15.75">
      <c r="A10" s="7">
        <v>1955</v>
      </c>
      <c r="B10" s="28">
        <v>4062</v>
      </c>
      <c r="C10" s="28">
        <v>3618</v>
      </c>
      <c r="D10" s="28">
        <v>1121</v>
      </c>
      <c r="E10" s="28">
        <v>213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Q10" s="51">
        <f t="shared" si="0"/>
        <v>9014</v>
      </c>
      <c r="R10" s="23" t="s">
        <v>19</v>
      </c>
    </row>
    <row r="11" spans="1:18" ht="15.75">
      <c r="A11" s="7">
        <v>1956</v>
      </c>
      <c r="B11" s="28">
        <v>3150</v>
      </c>
      <c r="C11" s="28">
        <v>1912</v>
      </c>
      <c r="D11" s="28">
        <v>479</v>
      </c>
      <c r="E11" s="28">
        <v>316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Q11" s="51">
        <f t="shared" si="0"/>
        <v>5857</v>
      </c>
      <c r="R11" s="23" t="s">
        <v>19</v>
      </c>
    </row>
    <row r="12" spans="1:18" ht="15.75">
      <c r="A12" s="7">
        <v>1957</v>
      </c>
      <c r="B12" s="28">
        <v>5654</v>
      </c>
      <c r="C12" s="28">
        <v>4652</v>
      </c>
      <c r="D12" s="28">
        <v>3033</v>
      </c>
      <c r="E12" s="28">
        <v>83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Q12" s="51">
        <f t="shared" si="0"/>
        <v>13422</v>
      </c>
      <c r="R12" s="23" t="s">
        <v>19</v>
      </c>
    </row>
    <row r="13" spans="1:18" ht="15.75">
      <c r="A13" s="7">
        <v>1958</v>
      </c>
      <c r="B13" s="28">
        <v>3864</v>
      </c>
      <c r="C13" s="28">
        <v>1390</v>
      </c>
      <c r="D13" s="28">
        <v>2144</v>
      </c>
      <c r="E13" s="28">
        <v>778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Q13" s="51">
        <f t="shared" si="0"/>
        <v>8176</v>
      </c>
      <c r="R13" s="23" t="s">
        <v>19</v>
      </c>
    </row>
    <row r="14" spans="1:18" ht="15.75">
      <c r="A14" s="7">
        <v>1959</v>
      </c>
      <c r="B14" s="28">
        <v>7121</v>
      </c>
      <c r="C14" s="28">
        <v>5578</v>
      </c>
      <c r="D14" s="28">
        <v>3543</v>
      </c>
      <c r="E14" s="28">
        <v>908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Q14" s="51">
        <f t="shared" si="0"/>
        <v>17150</v>
      </c>
      <c r="R14" s="23" t="s">
        <v>19</v>
      </c>
    </row>
    <row r="15" spans="1:18" ht="15.75">
      <c r="A15" s="7">
        <v>1960</v>
      </c>
      <c r="B15" s="28">
        <v>8729</v>
      </c>
      <c r="C15" s="28">
        <v>1630</v>
      </c>
      <c r="D15" s="28">
        <v>2830</v>
      </c>
      <c r="E15" s="28">
        <v>1325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Q15" s="51">
        <f t="shared" si="0"/>
        <v>14514</v>
      </c>
      <c r="R15" s="23" t="s">
        <v>19</v>
      </c>
    </row>
    <row r="16" spans="1:18" ht="15.75">
      <c r="A16" s="7">
        <v>1961</v>
      </c>
      <c r="B16" s="28">
        <v>7244</v>
      </c>
      <c r="C16" s="28">
        <v>3378</v>
      </c>
      <c r="D16" s="28">
        <v>2519</v>
      </c>
      <c r="E16" s="28">
        <v>1556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Q16" s="51">
        <f t="shared" si="0"/>
        <v>14697</v>
      </c>
      <c r="R16" s="23" t="s">
        <v>19</v>
      </c>
    </row>
    <row r="17" spans="1:20" ht="15.75">
      <c r="A17" s="7">
        <v>1962</v>
      </c>
      <c r="B17" s="28">
        <v>7397</v>
      </c>
      <c r="C17" s="28">
        <v>7508</v>
      </c>
      <c r="D17" s="28">
        <v>5325</v>
      </c>
      <c r="E17" s="28">
        <v>987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Q17" s="51">
        <f t="shared" si="0"/>
        <v>21217</v>
      </c>
      <c r="R17" s="23" t="s">
        <v>19</v>
      </c>
      <c r="S17" s="13"/>
      <c r="T17" s="13"/>
    </row>
    <row r="18" spans="1:20" ht="15.75">
      <c r="A18" s="7">
        <v>1963</v>
      </c>
      <c r="B18" s="28">
        <v>1934</v>
      </c>
      <c r="C18" s="28">
        <v>114</v>
      </c>
      <c r="D18" s="28">
        <v>2343</v>
      </c>
      <c r="E18" s="28">
        <v>575</v>
      </c>
      <c r="F18" s="28">
        <v>0</v>
      </c>
      <c r="G18" s="28">
        <v>0</v>
      </c>
      <c r="H18" s="28">
        <v>1380</v>
      </c>
      <c r="I18" s="28">
        <v>0</v>
      </c>
      <c r="J18" s="28">
        <v>0</v>
      </c>
      <c r="K18" s="28">
        <v>0</v>
      </c>
      <c r="Q18" s="51">
        <f t="shared" si="0"/>
        <v>6346</v>
      </c>
      <c r="R18" s="23" t="s">
        <v>19</v>
      </c>
      <c r="S18" s="13"/>
      <c r="T18" s="13"/>
    </row>
    <row r="19" spans="1:17" ht="15.75">
      <c r="A19" s="7">
        <v>1964</v>
      </c>
      <c r="B19" s="27">
        <v>265</v>
      </c>
      <c r="C19" s="27">
        <v>1219</v>
      </c>
      <c r="D19" s="27">
        <v>781</v>
      </c>
      <c r="E19" s="27">
        <v>351</v>
      </c>
      <c r="F19" s="27">
        <v>0</v>
      </c>
      <c r="G19" s="27">
        <v>420</v>
      </c>
      <c r="H19" s="27">
        <v>0</v>
      </c>
      <c r="I19" s="27">
        <v>0</v>
      </c>
      <c r="J19" s="27">
        <v>0</v>
      </c>
      <c r="K19" s="27">
        <v>0</v>
      </c>
      <c r="M19" s="15"/>
      <c r="N19" s="15"/>
      <c r="O19" s="15"/>
      <c r="Q19" s="50">
        <f t="shared" si="0"/>
        <v>3036</v>
      </c>
    </row>
    <row r="20" spans="1:17" ht="15.75">
      <c r="A20" s="7">
        <v>1965</v>
      </c>
      <c r="B20" s="27">
        <v>639</v>
      </c>
      <c r="C20" s="27">
        <v>1562</v>
      </c>
      <c r="D20" s="27">
        <v>521</v>
      </c>
      <c r="E20" s="27">
        <v>461</v>
      </c>
      <c r="F20" s="27">
        <v>0</v>
      </c>
      <c r="G20" s="27">
        <v>280</v>
      </c>
      <c r="H20" s="27">
        <v>0</v>
      </c>
      <c r="I20" s="27">
        <v>0</v>
      </c>
      <c r="J20" s="27">
        <v>0</v>
      </c>
      <c r="K20" s="27">
        <v>0</v>
      </c>
      <c r="Q20" s="50">
        <f t="shared" si="0"/>
        <v>3463</v>
      </c>
    </row>
    <row r="21" spans="1:17" ht="15.75">
      <c r="A21" s="7">
        <v>1966</v>
      </c>
      <c r="B21" s="27">
        <v>2562</v>
      </c>
      <c r="C21" s="27">
        <v>4626</v>
      </c>
      <c r="D21" s="27">
        <v>2776</v>
      </c>
      <c r="E21" s="27">
        <v>408</v>
      </c>
      <c r="F21" s="27">
        <v>0</v>
      </c>
      <c r="G21" s="27">
        <v>1864</v>
      </c>
      <c r="H21" s="27">
        <v>20</v>
      </c>
      <c r="I21" s="27">
        <v>0</v>
      </c>
      <c r="J21" s="27">
        <v>2857</v>
      </c>
      <c r="K21" s="27">
        <v>0</v>
      </c>
      <c r="M21" s="15"/>
      <c r="N21" s="15"/>
      <c r="O21" s="15"/>
      <c r="P21" s="15"/>
      <c r="Q21" s="50">
        <f t="shared" si="0"/>
        <v>15113</v>
      </c>
    </row>
    <row r="22" spans="1:17" ht="15.75">
      <c r="A22" s="7">
        <v>1967</v>
      </c>
      <c r="B22" s="27">
        <v>4138</v>
      </c>
      <c r="C22" s="27">
        <v>5354</v>
      </c>
      <c r="D22" s="27">
        <v>283</v>
      </c>
      <c r="E22" s="27">
        <v>1852</v>
      </c>
      <c r="F22" s="27">
        <v>0</v>
      </c>
      <c r="G22" s="27">
        <v>380</v>
      </c>
      <c r="H22" s="27">
        <v>0</v>
      </c>
      <c r="I22" s="27">
        <v>0</v>
      </c>
      <c r="J22" s="27">
        <v>609</v>
      </c>
      <c r="K22" s="27">
        <v>0</v>
      </c>
      <c r="Q22" s="50">
        <f t="shared" si="0"/>
        <v>12616</v>
      </c>
    </row>
    <row r="23" spans="1:17" ht="15.75">
      <c r="A23" s="7">
        <v>1968</v>
      </c>
      <c r="B23" s="27">
        <v>6212</v>
      </c>
      <c r="C23" s="27">
        <v>8707</v>
      </c>
      <c r="D23" s="27">
        <v>1526</v>
      </c>
      <c r="E23" s="27">
        <v>1299</v>
      </c>
      <c r="F23" s="27">
        <v>0</v>
      </c>
      <c r="G23" s="27">
        <v>681</v>
      </c>
      <c r="H23" s="27">
        <v>381</v>
      </c>
      <c r="I23" s="27">
        <v>0</v>
      </c>
      <c r="J23" s="27">
        <v>955</v>
      </c>
      <c r="K23" s="27">
        <v>0</v>
      </c>
      <c r="Q23" s="50">
        <f t="shared" si="0"/>
        <v>19761</v>
      </c>
    </row>
    <row r="24" spans="1:17" ht="15.75">
      <c r="A24" s="7">
        <v>1969</v>
      </c>
      <c r="B24" s="27">
        <v>1471</v>
      </c>
      <c r="C24" s="27">
        <v>4496</v>
      </c>
      <c r="D24" s="27">
        <v>3070</v>
      </c>
      <c r="E24" s="27">
        <v>1529</v>
      </c>
      <c r="F24" s="27">
        <v>0</v>
      </c>
      <c r="G24" s="27">
        <v>415</v>
      </c>
      <c r="H24" s="27">
        <v>2512</v>
      </c>
      <c r="I24" s="27">
        <v>0</v>
      </c>
      <c r="J24" s="27">
        <v>6494</v>
      </c>
      <c r="K24" s="27">
        <v>0</v>
      </c>
      <c r="Q24" s="50">
        <f t="shared" si="0"/>
        <v>19987</v>
      </c>
    </row>
    <row r="25" spans="1:17" ht="15.75">
      <c r="A25" s="7">
        <v>1970</v>
      </c>
      <c r="B25" s="27">
        <v>1063</v>
      </c>
      <c r="C25" s="27">
        <v>1190</v>
      </c>
      <c r="D25" s="27">
        <v>13663</v>
      </c>
      <c r="E25" s="27">
        <v>1614</v>
      </c>
      <c r="F25" s="27">
        <v>0</v>
      </c>
      <c r="G25" s="27">
        <v>598</v>
      </c>
      <c r="H25" s="27">
        <v>519</v>
      </c>
      <c r="I25" s="27">
        <v>0</v>
      </c>
      <c r="J25" s="27">
        <v>1458</v>
      </c>
      <c r="K25" s="27">
        <v>0</v>
      </c>
      <c r="Q25" s="50">
        <f t="shared" si="0"/>
        <v>20105</v>
      </c>
    </row>
    <row r="26" spans="1:17" ht="15.75">
      <c r="A26" s="7">
        <v>1971</v>
      </c>
      <c r="B26" s="27">
        <v>4426</v>
      </c>
      <c r="C26" s="27">
        <v>2511</v>
      </c>
      <c r="D26" s="27">
        <v>14649</v>
      </c>
      <c r="E26" s="27">
        <v>1688</v>
      </c>
      <c r="F26" s="27">
        <v>0</v>
      </c>
      <c r="G26" s="27">
        <v>333</v>
      </c>
      <c r="H26" s="27">
        <v>281</v>
      </c>
      <c r="I26" s="27">
        <v>0</v>
      </c>
      <c r="J26" s="27">
        <v>3613</v>
      </c>
      <c r="K26" s="27">
        <v>0</v>
      </c>
      <c r="Q26" s="50">
        <f t="shared" si="0"/>
        <v>27501</v>
      </c>
    </row>
    <row r="27" spans="1:17" ht="15.75">
      <c r="A27" s="7">
        <v>1972</v>
      </c>
      <c r="B27" s="27">
        <v>5367</v>
      </c>
      <c r="C27" s="27">
        <v>4047</v>
      </c>
      <c r="D27" s="27">
        <v>4929</v>
      </c>
      <c r="E27" s="27">
        <v>811</v>
      </c>
      <c r="F27" s="27">
        <v>0</v>
      </c>
      <c r="G27" s="27">
        <v>2249</v>
      </c>
      <c r="H27" s="27">
        <v>486</v>
      </c>
      <c r="I27" s="27">
        <v>0</v>
      </c>
      <c r="J27" s="27">
        <v>3020</v>
      </c>
      <c r="K27" s="27">
        <v>0</v>
      </c>
      <c r="Q27" s="50">
        <f t="shared" si="0"/>
        <v>20909</v>
      </c>
    </row>
    <row r="28" spans="1:17" ht="15.75">
      <c r="A28" s="7">
        <v>1973</v>
      </c>
      <c r="B28" s="27">
        <v>4025</v>
      </c>
      <c r="C28" s="27">
        <v>7577</v>
      </c>
      <c r="D28" s="27">
        <v>8761</v>
      </c>
      <c r="E28" s="27">
        <v>2804</v>
      </c>
      <c r="F28" s="27">
        <v>0</v>
      </c>
      <c r="G28" s="27">
        <v>351</v>
      </c>
      <c r="H28" s="27">
        <v>760</v>
      </c>
      <c r="I28" s="27">
        <v>0</v>
      </c>
      <c r="J28" s="27">
        <v>10995</v>
      </c>
      <c r="K28" s="27">
        <v>0</v>
      </c>
      <c r="Q28" s="50">
        <f t="shared" si="0"/>
        <v>35273</v>
      </c>
    </row>
    <row r="29" spans="1:17" ht="15.75">
      <c r="A29" s="7">
        <v>1974</v>
      </c>
      <c r="B29" s="27">
        <v>4997</v>
      </c>
      <c r="C29" s="27">
        <v>21162</v>
      </c>
      <c r="D29" s="27">
        <v>14443</v>
      </c>
      <c r="E29" s="27">
        <v>905</v>
      </c>
      <c r="F29" s="27">
        <v>0</v>
      </c>
      <c r="G29" s="27">
        <v>66</v>
      </c>
      <c r="H29" s="27">
        <v>1647</v>
      </c>
      <c r="I29" s="27">
        <v>0</v>
      </c>
      <c r="J29" s="27">
        <v>5959</v>
      </c>
      <c r="K29" s="27">
        <v>26387</v>
      </c>
      <c r="Q29" s="50">
        <f t="shared" si="0"/>
        <v>75566</v>
      </c>
    </row>
    <row r="30" spans="1:17" ht="15.75">
      <c r="A30" s="7">
        <v>1975</v>
      </c>
      <c r="B30" s="27">
        <v>2939</v>
      </c>
      <c r="C30" s="27">
        <v>25858</v>
      </c>
      <c r="D30" s="27">
        <v>11997</v>
      </c>
      <c r="E30" s="27">
        <v>975</v>
      </c>
      <c r="F30" s="27">
        <v>0</v>
      </c>
      <c r="G30" s="27">
        <v>4208</v>
      </c>
      <c r="H30" s="27">
        <v>3807</v>
      </c>
      <c r="I30" s="27">
        <v>0</v>
      </c>
      <c r="J30" s="27">
        <v>2808</v>
      </c>
      <c r="K30" s="27">
        <v>1115</v>
      </c>
      <c r="Q30" s="50">
        <f t="shared" si="0"/>
        <v>53707</v>
      </c>
    </row>
    <row r="31" spans="1:17" ht="15.75">
      <c r="A31" s="7">
        <v>1976</v>
      </c>
      <c r="B31" s="27">
        <v>19605</v>
      </c>
      <c r="C31" s="27">
        <v>14379</v>
      </c>
      <c r="D31" s="27">
        <v>3075</v>
      </c>
      <c r="E31" s="27">
        <v>1786</v>
      </c>
      <c r="F31" s="27">
        <v>0</v>
      </c>
      <c r="G31" s="27">
        <v>40680</v>
      </c>
      <c r="H31" s="27">
        <v>0</v>
      </c>
      <c r="I31" s="27">
        <v>0</v>
      </c>
      <c r="J31" s="27">
        <v>11918</v>
      </c>
      <c r="K31" s="27">
        <v>1630</v>
      </c>
      <c r="Q31" s="50">
        <f t="shared" si="0"/>
        <v>93073</v>
      </c>
    </row>
    <row r="32" spans="1:17" ht="15.75">
      <c r="A32" s="7">
        <v>1977</v>
      </c>
      <c r="B32" s="27">
        <v>5077</v>
      </c>
      <c r="C32" s="27">
        <v>17027</v>
      </c>
      <c r="D32" s="27">
        <v>77239</v>
      </c>
      <c r="E32" s="27">
        <v>2113</v>
      </c>
      <c r="F32" s="27">
        <v>0</v>
      </c>
      <c r="G32" s="27">
        <v>7394</v>
      </c>
      <c r="H32" s="27">
        <v>626</v>
      </c>
      <c r="I32" s="27">
        <v>0</v>
      </c>
      <c r="J32" s="27">
        <v>8519</v>
      </c>
      <c r="K32" s="27">
        <v>76619</v>
      </c>
      <c r="Q32" s="50">
        <f t="shared" si="0"/>
        <v>194614</v>
      </c>
    </row>
    <row r="33" ht="16.5" thickBot="1"/>
    <row r="34" spans="2:11" ht="16.5" customHeight="1">
      <c r="B34" s="73" t="s">
        <v>20</v>
      </c>
      <c r="C34" s="75" t="s">
        <v>21</v>
      </c>
      <c r="D34" s="75" t="s">
        <v>22</v>
      </c>
      <c r="E34" s="75" t="s">
        <v>23</v>
      </c>
      <c r="F34" s="75" t="s">
        <v>24</v>
      </c>
      <c r="G34" s="75" t="s">
        <v>25</v>
      </c>
      <c r="H34" s="75" t="s">
        <v>26</v>
      </c>
      <c r="I34" s="75" t="s">
        <v>27</v>
      </c>
      <c r="J34" s="1"/>
      <c r="K34" s="1"/>
    </row>
    <row r="35" spans="2:11" ht="35.25" customHeight="1" thickBot="1">
      <c r="B35" s="74"/>
      <c r="C35" s="76"/>
      <c r="D35" s="76"/>
      <c r="E35" s="76"/>
      <c r="F35" s="76"/>
      <c r="G35" s="76"/>
      <c r="H35" s="76"/>
      <c r="I35" s="76"/>
      <c r="J35" s="1"/>
      <c r="K35" s="1"/>
    </row>
    <row r="36" spans="1:17" ht="16.5" customHeight="1">
      <c r="A36" s="6">
        <v>1978</v>
      </c>
      <c r="B36" s="29">
        <v>59676</v>
      </c>
      <c r="C36" s="29">
        <v>60</v>
      </c>
      <c r="D36" s="29"/>
      <c r="E36" s="29"/>
      <c r="F36" s="29">
        <v>14221</v>
      </c>
      <c r="G36" s="29">
        <v>2349</v>
      </c>
      <c r="H36" s="29"/>
      <c r="I36" s="29"/>
      <c r="K36" s="1"/>
      <c r="Q36" s="52">
        <f>SUM(B36:I36)</f>
        <v>76306</v>
      </c>
    </row>
    <row r="37" spans="2:11" ht="12.75" customHeight="1" thickBot="1">
      <c r="B37" s="37"/>
      <c r="C37" s="37"/>
      <c r="D37" s="37"/>
      <c r="E37" s="37"/>
      <c r="F37" s="37"/>
      <c r="G37" s="37"/>
      <c r="H37" s="37"/>
      <c r="I37" s="37"/>
      <c r="J37" s="1"/>
      <c r="K37" s="1"/>
    </row>
    <row r="38" spans="2:16" ht="51" customHeight="1" thickBot="1">
      <c r="B38" s="39" t="s">
        <v>35</v>
      </c>
      <c r="C38" s="39" t="s">
        <v>36</v>
      </c>
      <c r="D38" s="40" t="s">
        <v>22</v>
      </c>
      <c r="E38" s="40" t="s">
        <v>37</v>
      </c>
      <c r="F38" s="39" t="s">
        <v>23</v>
      </c>
      <c r="G38" s="39" t="s">
        <v>38</v>
      </c>
      <c r="H38" s="39" t="s">
        <v>39</v>
      </c>
      <c r="I38" s="39" t="s">
        <v>40</v>
      </c>
      <c r="J38" s="39" t="s">
        <v>30</v>
      </c>
      <c r="K38" s="40" t="s">
        <v>31</v>
      </c>
      <c r="L38" s="39" t="s">
        <v>41</v>
      </c>
      <c r="M38" s="39" t="s">
        <v>42</v>
      </c>
      <c r="N38" s="39" t="s">
        <v>25</v>
      </c>
      <c r="O38" s="40" t="s">
        <v>34</v>
      </c>
      <c r="P38" s="39" t="s">
        <v>43</v>
      </c>
    </row>
    <row r="39" spans="1:17" ht="16.5" customHeight="1">
      <c r="A39" s="6">
        <v>1979</v>
      </c>
      <c r="B39" s="29">
        <v>27696</v>
      </c>
      <c r="C39" s="29">
        <v>47710</v>
      </c>
      <c r="D39" s="35"/>
      <c r="E39" s="29">
        <v>1843</v>
      </c>
      <c r="F39" s="35"/>
      <c r="G39" s="35"/>
      <c r="H39" s="29">
        <v>236</v>
      </c>
      <c r="I39" s="35"/>
      <c r="J39" s="35"/>
      <c r="K39" s="35"/>
      <c r="L39" s="29">
        <v>17760</v>
      </c>
      <c r="M39" s="35"/>
      <c r="N39" s="29">
        <v>1635</v>
      </c>
      <c r="O39" s="35"/>
      <c r="P39" s="35"/>
      <c r="Q39" s="15">
        <f>SUM(B39:P39)</f>
        <v>96880</v>
      </c>
    </row>
    <row r="40" spans="2:16" ht="15.75" customHeight="1" thickBot="1">
      <c r="B40" s="37"/>
      <c r="C40" s="37"/>
      <c r="D40" s="38"/>
      <c r="E40" s="37"/>
      <c r="F40" s="38"/>
      <c r="G40" s="38"/>
      <c r="H40" s="37"/>
      <c r="I40" s="38"/>
      <c r="J40" s="38"/>
      <c r="K40" s="38"/>
      <c r="L40" s="37"/>
      <c r="M40" s="38"/>
      <c r="N40" s="37"/>
      <c r="O40" s="38"/>
      <c r="P40" s="38"/>
    </row>
    <row r="41" spans="2:16" ht="36.75" customHeight="1" thickBot="1">
      <c r="B41" s="41" t="s">
        <v>20</v>
      </c>
      <c r="C41" s="41" t="s">
        <v>47</v>
      </c>
      <c r="D41" s="42" t="s">
        <v>22</v>
      </c>
      <c r="E41" s="41" t="s">
        <v>48</v>
      </c>
      <c r="F41" s="41" t="s">
        <v>49</v>
      </c>
      <c r="G41" s="41" t="s">
        <v>50</v>
      </c>
      <c r="H41" s="41" t="s">
        <v>29</v>
      </c>
      <c r="I41" s="41" t="s">
        <v>31</v>
      </c>
      <c r="J41" s="41" t="s">
        <v>51</v>
      </c>
      <c r="K41" s="41" t="s">
        <v>33</v>
      </c>
      <c r="L41" s="41" t="s">
        <v>25</v>
      </c>
      <c r="M41" s="42" t="s">
        <v>34</v>
      </c>
      <c r="N41" s="41" t="s">
        <v>52</v>
      </c>
      <c r="O41" s="41" t="s">
        <v>53</v>
      </c>
      <c r="P41" s="42"/>
    </row>
    <row r="42" spans="1:17" ht="16.5" customHeight="1">
      <c r="A42" s="6">
        <v>1980</v>
      </c>
      <c r="B42" s="43">
        <v>5341</v>
      </c>
      <c r="C42" s="43"/>
      <c r="D42" s="43"/>
      <c r="E42" s="43"/>
      <c r="F42" s="43"/>
      <c r="G42" s="43"/>
      <c r="H42" s="43"/>
      <c r="I42" s="43"/>
      <c r="J42" s="43">
        <v>6965</v>
      </c>
      <c r="K42" s="43"/>
      <c r="L42" s="43">
        <v>165</v>
      </c>
      <c r="M42" s="43"/>
      <c r="N42" s="43"/>
      <c r="O42" s="43"/>
      <c r="Q42" s="15">
        <f>SUM(B42:P42)</f>
        <v>12471</v>
      </c>
    </row>
    <row r="43" spans="2:15" ht="16.5" customHeight="1" thickBot="1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2:15" ht="39.75" customHeight="1" thickBot="1">
      <c r="B44" s="41" t="s">
        <v>20</v>
      </c>
      <c r="C44" s="41" t="s">
        <v>47</v>
      </c>
      <c r="D44" s="42" t="s">
        <v>22</v>
      </c>
      <c r="E44" s="41" t="s">
        <v>48</v>
      </c>
      <c r="F44" s="31" t="s">
        <v>56</v>
      </c>
      <c r="G44" s="31" t="s">
        <v>29</v>
      </c>
      <c r="H44" s="45" t="s">
        <v>30</v>
      </c>
      <c r="I44" s="41" t="s">
        <v>31</v>
      </c>
      <c r="J44" s="41" t="s">
        <v>51</v>
      </c>
      <c r="K44" s="42" t="s">
        <v>34</v>
      </c>
      <c r="L44" s="41" t="s">
        <v>52</v>
      </c>
      <c r="M44" s="44"/>
      <c r="N44" s="44"/>
      <c r="O44" s="44"/>
    </row>
    <row r="45" spans="1:17" ht="16.5" customHeight="1">
      <c r="A45" s="6">
        <v>1981</v>
      </c>
      <c r="B45" s="29">
        <v>52302</v>
      </c>
      <c r="C45" s="35"/>
      <c r="D45" s="29">
        <v>3663</v>
      </c>
      <c r="E45" s="35"/>
      <c r="F45" s="35"/>
      <c r="G45" s="29">
        <v>352</v>
      </c>
      <c r="H45" s="35"/>
      <c r="I45" s="35"/>
      <c r="J45" s="29">
        <v>18742</v>
      </c>
      <c r="K45" s="29">
        <v>2931</v>
      </c>
      <c r="L45" s="29">
        <v>7465</v>
      </c>
      <c r="Q45" s="15">
        <f>SUM(B45:L45)</f>
        <v>85455</v>
      </c>
    </row>
    <row r="46" spans="2:12" ht="16.5" customHeight="1" thickBot="1">
      <c r="B46" s="37"/>
      <c r="C46" s="38"/>
      <c r="D46" s="37"/>
      <c r="E46" s="38"/>
      <c r="F46" s="38"/>
      <c r="G46" s="37"/>
      <c r="H46" s="38"/>
      <c r="I46" s="38"/>
      <c r="J46" s="37"/>
      <c r="K46" s="37"/>
      <c r="L46" s="37"/>
    </row>
    <row r="47" spans="2:13" ht="43.5" customHeight="1" thickBot="1">
      <c r="B47" s="39" t="s">
        <v>35</v>
      </c>
      <c r="C47" s="39" t="s">
        <v>47</v>
      </c>
      <c r="D47" s="40" t="s">
        <v>22</v>
      </c>
      <c r="E47" s="39" t="s">
        <v>48</v>
      </c>
      <c r="F47" s="39" t="s">
        <v>56</v>
      </c>
      <c r="G47" s="39" t="s">
        <v>40</v>
      </c>
      <c r="H47" s="40" t="s">
        <v>31</v>
      </c>
      <c r="I47" s="39" t="s">
        <v>59</v>
      </c>
      <c r="J47" s="39" t="s">
        <v>25</v>
      </c>
      <c r="K47" s="40" t="s">
        <v>34</v>
      </c>
      <c r="L47" s="39" t="s">
        <v>52</v>
      </c>
      <c r="M47" s="39" t="s">
        <v>58</v>
      </c>
    </row>
    <row r="48" spans="1:17" ht="16.5" customHeight="1">
      <c r="A48" s="6">
        <v>1982</v>
      </c>
      <c r="B48" s="46">
        <v>13419</v>
      </c>
      <c r="C48" s="47"/>
      <c r="D48" s="46">
        <v>5809</v>
      </c>
      <c r="E48" s="47"/>
      <c r="F48" s="47"/>
      <c r="G48" s="47"/>
      <c r="H48" s="47"/>
      <c r="I48" s="46">
        <v>4760</v>
      </c>
      <c r="J48" s="46">
        <v>24976</v>
      </c>
      <c r="K48" s="46">
        <v>4123</v>
      </c>
      <c r="L48" s="46">
        <v>1487</v>
      </c>
      <c r="M48" s="47"/>
      <c r="Q48" s="15">
        <f>SUM(B48:M48)</f>
        <v>54574</v>
      </c>
    </row>
    <row r="49" spans="2:13" ht="16.5" customHeight="1" thickBot="1">
      <c r="B49" s="48"/>
      <c r="C49" s="49"/>
      <c r="D49" s="48"/>
      <c r="E49" s="49"/>
      <c r="F49" s="49"/>
      <c r="G49" s="49"/>
      <c r="H49" s="49"/>
      <c r="I49" s="48"/>
      <c r="J49" s="48"/>
      <c r="K49" s="48"/>
      <c r="L49" s="48"/>
      <c r="M49" s="49"/>
    </row>
    <row r="50" spans="2:13" ht="30" customHeight="1" thickBot="1">
      <c r="B50" s="39" t="s">
        <v>35</v>
      </c>
      <c r="C50" s="39" t="s">
        <v>47</v>
      </c>
      <c r="D50" s="40" t="s">
        <v>22</v>
      </c>
      <c r="E50" s="39" t="s">
        <v>48</v>
      </c>
      <c r="F50" s="39" t="s">
        <v>56</v>
      </c>
      <c r="G50" s="39" t="s">
        <v>40</v>
      </c>
      <c r="H50" s="40" t="s">
        <v>31</v>
      </c>
      <c r="I50" s="31" t="s">
        <v>51</v>
      </c>
      <c r="J50" s="31" t="s">
        <v>58</v>
      </c>
      <c r="K50" s="31" t="s">
        <v>25</v>
      </c>
      <c r="L50" s="33" t="s">
        <v>34</v>
      </c>
      <c r="M50" s="31" t="s">
        <v>43</v>
      </c>
    </row>
    <row r="51" spans="1:17" ht="16.5" customHeight="1">
      <c r="A51" s="6">
        <v>1983</v>
      </c>
      <c r="B51" s="34">
        <v>37593</v>
      </c>
      <c r="C51" s="29"/>
      <c r="D51" s="29">
        <v>6014</v>
      </c>
      <c r="E51" s="29"/>
      <c r="F51" s="29">
        <v>1455</v>
      </c>
      <c r="G51" s="29">
        <v>3934</v>
      </c>
      <c r="H51" s="29"/>
      <c r="I51" s="29">
        <v>13253</v>
      </c>
      <c r="J51" s="29"/>
      <c r="K51" s="29">
        <v>726</v>
      </c>
      <c r="L51" s="29"/>
      <c r="M51" s="29">
        <v>4169</v>
      </c>
      <c r="Q51" s="15">
        <f>SUM(B51:M51)</f>
        <v>67144</v>
      </c>
    </row>
    <row r="52" spans="2:11" ht="16.5" customHeight="1"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18">
    <mergeCell ref="H34:H35"/>
    <mergeCell ref="I34:I35"/>
    <mergeCell ref="H3:H4"/>
    <mergeCell ref="I3:I4"/>
    <mergeCell ref="J3:J4"/>
    <mergeCell ref="K3:K4"/>
    <mergeCell ref="B34:B35"/>
    <mergeCell ref="C34:C35"/>
    <mergeCell ref="D34:D35"/>
    <mergeCell ref="E34:E35"/>
    <mergeCell ref="F34:F35"/>
    <mergeCell ref="G34:G35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="85" zoomScaleNormal="85" zoomScalePageLayoutView="0" workbookViewId="0" topLeftCell="A4">
      <selection activeCell="N5" sqref="N5:N18"/>
    </sheetView>
  </sheetViews>
  <sheetFormatPr defaultColWidth="9.140625" defaultRowHeight="12.75"/>
  <cols>
    <col min="1" max="1" width="9.140625" style="6" customWidth="1"/>
    <col min="12" max="12" width="9.140625" style="22" customWidth="1"/>
  </cols>
  <sheetData>
    <row r="1" ht="15.75">
      <c r="B1" t="s">
        <v>18</v>
      </c>
    </row>
    <row r="2" ht="16.5" thickBot="1">
      <c r="B2" s="1" t="s">
        <v>14</v>
      </c>
    </row>
    <row r="3" spans="2:11" ht="15.75" customHeight="1"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  <c r="K3" s="69" t="s">
        <v>10</v>
      </c>
    </row>
    <row r="4" spans="2:12" ht="24" customHeight="1" thickBot="1">
      <c r="B4" s="70"/>
      <c r="C4" s="70"/>
      <c r="D4" s="70"/>
      <c r="E4" s="71"/>
      <c r="F4" s="72"/>
      <c r="G4" s="72"/>
      <c r="H4" s="72"/>
      <c r="I4" s="72"/>
      <c r="J4" s="72"/>
      <c r="K4" s="72"/>
      <c r="L4" s="22" t="s">
        <v>61</v>
      </c>
    </row>
    <row r="5" spans="1:19" ht="15.75">
      <c r="A5" s="7">
        <v>1950</v>
      </c>
      <c r="B5" s="28">
        <v>19</v>
      </c>
      <c r="C5" s="28">
        <v>0.7547169811320754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51">
        <f aca="true" t="shared" si="0" ref="L5:L32">SUM(B5:K5)</f>
        <v>19.754716981132077</v>
      </c>
      <c r="N5" s="22" t="s">
        <v>19</v>
      </c>
      <c r="P5" s="2"/>
      <c r="Q5" s="2"/>
      <c r="R5" s="2"/>
      <c r="S5" s="2"/>
    </row>
    <row r="6" spans="1:19" ht="15.75">
      <c r="A6" s="7">
        <v>1951</v>
      </c>
      <c r="B6" s="28">
        <v>52</v>
      </c>
      <c r="C6" s="28">
        <v>18.49056603773585</v>
      </c>
      <c r="D6" s="28">
        <v>72.67023172905526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51">
        <f t="shared" si="0"/>
        <v>143.16079776679112</v>
      </c>
      <c r="N6" s="22" t="s">
        <v>19</v>
      </c>
      <c r="P6" s="2"/>
      <c r="Q6" s="2"/>
      <c r="R6" s="2"/>
      <c r="S6" s="2"/>
    </row>
    <row r="7" spans="1:19" ht="15.75">
      <c r="A7" s="7">
        <v>1952</v>
      </c>
      <c r="B7" s="28">
        <v>134</v>
      </c>
      <c r="C7" s="28">
        <v>30</v>
      </c>
      <c r="D7" s="28">
        <v>64.07308377896614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51">
        <f t="shared" si="0"/>
        <v>228.07308377896612</v>
      </c>
      <c r="N7" s="22" t="s">
        <v>19</v>
      </c>
      <c r="P7" s="2"/>
      <c r="Q7" s="2"/>
      <c r="R7" s="2"/>
      <c r="S7" s="2"/>
    </row>
    <row r="8" spans="1:20" ht="15.75">
      <c r="A8" s="7">
        <v>1953</v>
      </c>
      <c r="B8" s="28">
        <v>85</v>
      </c>
      <c r="C8" s="28">
        <v>30.754716981132077</v>
      </c>
      <c r="D8" s="28">
        <v>45.25668449197861</v>
      </c>
      <c r="E8" s="28">
        <v>0</v>
      </c>
      <c r="F8" s="28">
        <v>3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51">
        <f t="shared" si="0"/>
        <v>164.01140147311068</v>
      </c>
      <c r="N8" s="22" t="s">
        <v>19</v>
      </c>
      <c r="P8" s="2"/>
      <c r="Q8" s="2"/>
      <c r="R8" s="2"/>
      <c r="S8" s="2"/>
      <c r="T8" s="2"/>
    </row>
    <row r="9" spans="1:20" ht="15.75">
      <c r="A9" s="7">
        <v>1954</v>
      </c>
      <c r="B9" s="28">
        <v>63</v>
      </c>
      <c r="C9" s="28">
        <v>16</v>
      </c>
      <c r="D9" s="28">
        <v>10</v>
      </c>
      <c r="E9" s="28">
        <v>2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51">
        <f t="shared" si="0"/>
        <v>91</v>
      </c>
      <c r="N9" s="22" t="s">
        <v>19</v>
      </c>
      <c r="P9" s="15"/>
      <c r="Q9" s="15"/>
      <c r="R9" s="15"/>
      <c r="S9" s="15"/>
      <c r="T9" s="15"/>
    </row>
    <row r="10" spans="1:14" ht="15.75">
      <c r="A10" s="7">
        <v>1955</v>
      </c>
      <c r="B10" s="28">
        <v>94</v>
      </c>
      <c r="C10" s="28">
        <v>24</v>
      </c>
      <c r="D10" s="28">
        <v>26</v>
      </c>
      <c r="E10" s="28">
        <v>2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51">
        <f t="shared" si="0"/>
        <v>146</v>
      </c>
      <c r="N10" s="22" t="s">
        <v>19</v>
      </c>
    </row>
    <row r="11" spans="1:14" ht="15.75">
      <c r="A11" s="7">
        <v>1956</v>
      </c>
      <c r="B11" s="28">
        <v>71</v>
      </c>
      <c r="C11" s="28">
        <v>29</v>
      </c>
      <c r="D11" s="28">
        <v>7</v>
      </c>
      <c r="E11" s="28">
        <v>4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51">
        <f t="shared" si="0"/>
        <v>111</v>
      </c>
      <c r="N11" s="22" t="s">
        <v>19</v>
      </c>
    </row>
    <row r="12" spans="1:14" ht="15.75">
      <c r="A12" s="7">
        <v>1957</v>
      </c>
      <c r="B12" s="28">
        <v>95</v>
      </c>
      <c r="C12" s="28">
        <v>35</v>
      </c>
      <c r="D12" s="28">
        <v>31</v>
      </c>
      <c r="E12" s="28">
        <v>6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51">
        <f t="shared" si="0"/>
        <v>167</v>
      </c>
      <c r="N12" s="22" t="s">
        <v>19</v>
      </c>
    </row>
    <row r="13" spans="1:14" ht="15.75">
      <c r="A13" s="7">
        <v>1958</v>
      </c>
      <c r="B13" s="28">
        <v>125</v>
      </c>
      <c r="C13" s="28">
        <v>27</v>
      </c>
      <c r="D13" s="28">
        <v>31</v>
      </c>
      <c r="E13" s="28">
        <v>8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51">
        <f t="shared" si="0"/>
        <v>191</v>
      </c>
      <c r="N13" s="22" t="s">
        <v>19</v>
      </c>
    </row>
    <row r="14" spans="1:14" ht="15.75">
      <c r="A14" s="7">
        <v>1959</v>
      </c>
      <c r="B14" s="28">
        <v>160</v>
      </c>
      <c r="C14" s="28">
        <v>30</v>
      </c>
      <c r="D14" s="28">
        <v>62</v>
      </c>
      <c r="E14" s="28">
        <v>10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51">
        <f t="shared" si="0"/>
        <v>262</v>
      </c>
      <c r="N14" s="22" t="s">
        <v>19</v>
      </c>
    </row>
    <row r="15" spans="1:14" ht="15.75">
      <c r="A15" s="7">
        <v>1960</v>
      </c>
      <c r="B15" s="28">
        <v>209</v>
      </c>
      <c r="C15" s="28">
        <v>38</v>
      </c>
      <c r="D15" s="28">
        <v>31</v>
      </c>
      <c r="E15" s="28">
        <v>21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51">
        <f t="shared" si="0"/>
        <v>299</v>
      </c>
      <c r="N15" s="22" t="s">
        <v>19</v>
      </c>
    </row>
    <row r="16" spans="1:14" ht="15.75">
      <c r="A16" s="7">
        <v>1961</v>
      </c>
      <c r="B16" s="28">
        <v>183</v>
      </c>
      <c r="C16" s="28">
        <v>33</v>
      </c>
      <c r="D16" s="28">
        <v>29</v>
      </c>
      <c r="E16" s="28">
        <v>28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51">
        <f t="shared" si="0"/>
        <v>273</v>
      </c>
      <c r="N16" s="22" t="s">
        <v>19</v>
      </c>
    </row>
    <row r="17" spans="1:14" ht="15.75">
      <c r="A17" s="7">
        <v>1962</v>
      </c>
      <c r="B17" s="28">
        <v>167</v>
      </c>
      <c r="C17" s="28">
        <v>26</v>
      </c>
      <c r="D17" s="28">
        <v>18</v>
      </c>
      <c r="E17" s="28">
        <v>19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51">
        <f t="shared" si="0"/>
        <v>230</v>
      </c>
      <c r="N17" s="22" t="s">
        <v>19</v>
      </c>
    </row>
    <row r="18" spans="1:15" ht="15.75">
      <c r="A18" s="7">
        <v>1963</v>
      </c>
      <c r="B18" s="28">
        <v>521</v>
      </c>
      <c r="C18" s="28">
        <v>122</v>
      </c>
      <c r="D18" s="28">
        <v>161</v>
      </c>
      <c r="E18" s="28">
        <v>23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51">
        <f t="shared" si="0"/>
        <v>827</v>
      </c>
      <c r="N18" s="22" t="s">
        <v>19</v>
      </c>
      <c r="O18" s="13"/>
    </row>
    <row r="19" spans="1:15" ht="15.75">
      <c r="A19" s="7">
        <v>1964</v>
      </c>
      <c r="B19" s="27">
        <v>12</v>
      </c>
      <c r="C19" s="27">
        <v>7</v>
      </c>
      <c r="D19" s="27">
        <v>3</v>
      </c>
      <c r="E19" s="27">
        <v>12</v>
      </c>
      <c r="F19" s="27">
        <v>0</v>
      </c>
      <c r="G19" s="27">
        <v>1</v>
      </c>
      <c r="H19" s="27">
        <v>2</v>
      </c>
      <c r="I19" s="27">
        <v>0</v>
      </c>
      <c r="J19" s="27">
        <v>0</v>
      </c>
      <c r="K19" s="27">
        <v>0</v>
      </c>
      <c r="L19" s="53">
        <f t="shared" si="0"/>
        <v>37</v>
      </c>
      <c r="M19" s="14"/>
      <c r="N19" s="13"/>
      <c r="O19" s="13"/>
    </row>
    <row r="20" spans="1:16" ht="15.75">
      <c r="A20" s="7">
        <v>1965</v>
      </c>
      <c r="B20" s="27">
        <v>9</v>
      </c>
      <c r="C20" s="27">
        <v>4</v>
      </c>
      <c r="D20" s="27">
        <v>5</v>
      </c>
      <c r="E20" s="27">
        <v>3</v>
      </c>
      <c r="F20" s="27">
        <v>0</v>
      </c>
      <c r="G20" s="27">
        <v>1</v>
      </c>
      <c r="H20" s="27">
        <v>0</v>
      </c>
      <c r="I20" s="27">
        <v>0</v>
      </c>
      <c r="J20" s="27">
        <v>0</v>
      </c>
      <c r="K20" s="27">
        <v>0</v>
      </c>
      <c r="L20" s="53">
        <f t="shared" si="0"/>
        <v>22</v>
      </c>
      <c r="M20" s="15"/>
      <c r="N20" s="15"/>
      <c r="O20" s="15"/>
      <c r="P20" s="15"/>
    </row>
    <row r="21" spans="1:12" ht="15.75">
      <c r="A21" s="7">
        <v>1966</v>
      </c>
      <c r="B21" s="27">
        <v>22</v>
      </c>
      <c r="C21" s="27">
        <v>10</v>
      </c>
      <c r="D21" s="27">
        <v>16</v>
      </c>
      <c r="E21" s="27">
        <v>6</v>
      </c>
      <c r="F21" s="27">
        <v>0</v>
      </c>
      <c r="G21" s="27">
        <v>4</v>
      </c>
      <c r="H21" s="27">
        <v>0</v>
      </c>
      <c r="I21" s="27">
        <v>0</v>
      </c>
      <c r="J21" s="27">
        <v>16</v>
      </c>
      <c r="K21" s="27">
        <v>0</v>
      </c>
      <c r="L21" s="53">
        <f t="shared" si="0"/>
        <v>74</v>
      </c>
    </row>
    <row r="22" spans="1:12" ht="15.75">
      <c r="A22" s="7">
        <v>1967</v>
      </c>
      <c r="B22" s="27">
        <v>32</v>
      </c>
      <c r="C22" s="27">
        <v>17</v>
      </c>
      <c r="D22" s="27">
        <v>5</v>
      </c>
      <c r="E22" s="27">
        <v>14</v>
      </c>
      <c r="F22" s="27">
        <v>0</v>
      </c>
      <c r="G22" s="27">
        <v>0</v>
      </c>
      <c r="H22" s="27">
        <v>0</v>
      </c>
      <c r="I22" s="27">
        <v>0</v>
      </c>
      <c r="J22" s="27">
        <v>3</v>
      </c>
      <c r="K22" s="27">
        <v>0</v>
      </c>
      <c r="L22" s="53">
        <f t="shared" si="0"/>
        <v>71</v>
      </c>
    </row>
    <row r="23" spans="1:12" ht="15.75">
      <c r="A23" s="7">
        <v>1968</v>
      </c>
      <c r="B23" s="27">
        <v>47</v>
      </c>
      <c r="C23" s="27">
        <v>33</v>
      </c>
      <c r="D23" s="27">
        <v>1</v>
      </c>
      <c r="E23" s="27">
        <v>111</v>
      </c>
      <c r="F23" s="27">
        <v>0</v>
      </c>
      <c r="G23" s="27">
        <v>1</v>
      </c>
      <c r="H23" s="27">
        <v>0</v>
      </c>
      <c r="I23" s="27">
        <v>0</v>
      </c>
      <c r="J23" s="27">
        <v>16</v>
      </c>
      <c r="K23" s="27">
        <v>0</v>
      </c>
      <c r="L23" s="53">
        <f t="shared" si="0"/>
        <v>209</v>
      </c>
    </row>
    <row r="24" spans="1:12" ht="15.75">
      <c r="A24" s="7">
        <v>1969</v>
      </c>
      <c r="B24" s="27">
        <v>22</v>
      </c>
      <c r="C24" s="27">
        <v>26</v>
      </c>
      <c r="D24" s="27">
        <v>4</v>
      </c>
      <c r="E24" s="27">
        <v>95</v>
      </c>
      <c r="F24" s="27">
        <v>0</v>
      </c>
      <c r="G24" s="27">
        <v>0</v>
      </c>
      <c r="H24" s="27">
        <v>2</v>
      </c>
      <c r="I24" s="27">
        <v>0</v>
      </c>
      <c r="J24" s="27">
        <v>1</v>
      </c>
      <c r="K24" s="27">
        <v>0</v>
      </c>
      <c r="L24" s="53">
        <f t="shared" si="0"/>
        <v>150</v>
      </c>
    </row>
    <row r="25" spans="1:12" ht="15.75">
      <c r="A25" s="7">
        <v>1970</v>
      </c>
      <c r="B25" s="27">
        <v>17</v>
      </c>
      <c r="C25" s="27">
        <v>1</v>
      </c>
      <c r="D25" s="27">
        <v>8</v>
      </c>
      <c r="E25" s="27">
        <v>12</v>
      </c>
      <c r="F25" s="27">
        <v>0</v>
      </c>
      <c r="G25" s="27">
        <v>0</v>
      </c>
      <c r="H25" s="27">
        <v>2</v>
      </c>
      <c r="I25" s="27">
        <v>0</v>
      </c>
      <c r="J25" s="27">
        <v>10</v>
      </c>
      <c r="K25" s="27">
        <v>0</v>
      </c>
      <c r="L25" s="53">
        <f t="shared" si="0"/>
        <v>50</v>
      </c>
    </row>
    <row r="26" spans="1:12" ht="15.75">
      <c r="A26" s="7">
        <v>1971</v>
      </c>
      <c r="B26" s="27">
        <v>4</v>
      </c>
      <c r="C26" s="27">
        <v>5</v>
      </c>
      <c r="D26" s="27">
        <v>2</v>
      </c>
      <c r="E26" s="27">
        <v>5</v>
      </c>
      <c r="F26" s="27">
        <v>0</v>
      </c>
      <c r="G26" s="27">
        <v>0</v>
      </c>
      <c r="H26" s="27">
        <v>2</v>
      </c>
      <c r="I26" s="27">
        <v>0</v>
      </c>
      <c r="J26" s="27">
        <v>12</v>
      </c>
      <c r="K26" s="27">
        <v>0</v>
      </c>
      <c r="L26" s="53">
        <f t="shared" si="0"/>
        <v>30</v>
      </c>
    </row>
    <row r="27" spans="1:12" ht="15.75">
      <c r="A27" s="7">
        <v>1972</v>
      </c>
      <c r="B27" s="27">
        <v>25</v>
      </c>
      <c r="C27" s="27">
        <v>11</v>
      </c>
      <c r="D27" s="27">
        <v>2</v>
      </c>
      <c r="E27" s="27">
        <v>4</v>
      </c>
      <c r="F27" s="27">
        <v>0</v>
      </c>
      <c r="G27" s="27">
        <v>0</v>
      </c>
      <c r="H27" s="27">
        <v>2</v>
      </c>
      <c r="I27" s="27">
        <v>0</v>
      </c>
      <c r="J27" s="27">
        <v>24</v>
      </c>
      <c r="K27" s="27">
        <v>0</v>
      </c>
      <c r="L27" s="53">
        <f t="shared" si="0"/>
        <v>68</v>
      </c>
    </row>
    <row r="28" spans="1:12" ht="15.75">
      <c r="A28" s="7">
        <v>1973</v>
      </c>
      <c r="B28" s="27">
        <v>22</v>
      </c>
      <c r="C28" s="27">
        <v>8</v>
      </c>
      <c r="D28" s="27">
        <v>3</v>
      </c>
      <c r="E28" s="27">
        <v>4</v>
      </c>
      <c r="F28" s="27">
        <v>0</v>
      </c>
      <c r="G28" s="27">
        <v>1</v>
      </c>
      <c r="H28" s="27">
        <v>1</v>
      </c>
      <c r="I28" s="27">
        <v>0</v>
      </c>
      <c r="J28" s="27">
        <v>21</v>
      </c>
      <c r="K28" s="27">
        <v>0</v>
      </c>
      <c r="L28" s="53">
        <f t="shared" si="0"/>
        <v>60</v>
      </c>
    </row>
    <row r="29" spans="1:12" ht="15.75">
      <c r="A29" s="7">
        <v>1974</v>
      </c>
      <c r="B29" s="27">
        <v>32</v>
      </c>
      <c r="C29" s="27">
        <v>18</v>
      </c>
      <c r="D29" s="27">
        <v>1</v>
      </c>
      <c r="E29" s="27">
        <v>13</v>
      </c>
      <c r="F29" s="27">
        <v>0</v>
      </c>
      <c r="G29" s="27">
        <v>0</v>
      </c>
      <c r="H29" s="27">
        <v>0</v>
      </c>
      <c r="I29" s="27">
        <v>0</v>
      </c>
      <c r="J29" s="27">
        <v>7</v>
      </c>
      <c r="K29" s="27">
        <v>3</v>
      </c>
      <c r="L29" s="53">
        <f t="shared" si="0"/>
        <v>74</v>
      </c>
    </row>
    <row r="30" spans="1:12" ht="15.75">
      <c r="A30" s="7">
        <v>1975</v>
      </c>
      <c r="B30" s="27">
        <v>18</v>
      </c>
      <c r="C30" s="27">
        <v>93</v>
      </c>
      <c r="D30" s="27">
        <v>5</v>
      </c>
      <c r="E30" s="27">
        <v>3</v>
      </c>
      <c r="F30" s="27">
        <v>0</v>
      </c>
      <c r="G30" s="27">
        <v>1</v>
      </c>
      <c r="H30" s="27">
        <v>0</v>
      </c>
      <c r="I30" s="27">
        <v>0</v>
      </c>
      <c r="J30" s="27">
        <v>22</v>
      </c>
      <c r="K30" s="27">
        <v>2</v>
      </c>
      <c r="L30" s="53">
        <f t="shared" si="0"/>
        <v>144</v>
      </c>
    </row>
    <row r="31" spans="1:12" ht="15.75">
      <c r="A31" s="7">
        <v>1976</v>
      </c>
      <c r="B31" s="27">
        <v>39</v>
      </c>
      <c r="C31" s="27">
        <v>30</v>
      </c>
      <c r="D31" s="27">
        <v>2</v>
      </c>
      <c r="E31" s="27">
        <v>9</v>
      </c>
      <c r="F31" s="27">
        <v>0</v>
      </c>
      <c r="G31" s="27">
        <v>3</v>
      </c>
      <c r="H31" s="27">
        <v>0</v>
      </c>
      <c r="I31" s="27">
        <v>0</v>
      </c>
      <c r="J31" s="27">
        <v>3</v>
      </c>
      <c r="K31" s="27">
        <v>1</v>
      </c>
      <c r="L31" s="53">
        <f t="shared" si="0"/>
        <v>87</v>
      </c>
    </row>
    <row r="32" spans="1:12" ht="15.75">
      <c r="A32" s="7">
        <v>1977</v>
      </c>
      <c r="B32" s="27">
        <v>21</v>
      </c>
      <c r="C32" s="27">
        <v>16</v>
      </c>
      <c r="D32" s="27">
        <v>0</v>
      </c>
      <c r="E32" s="27">
        <v>6</v>
      </c>
      <c r="F32" s="27">
        <v>0</v>
      </c>
      <c r="G32" s="27">
        <v>6</v>
      </c>
      <c r="H32" s="27">
        <v>0</v>
      </c>
      <c r="I32" s="27">
        <v>0</v>
      </c>
      <c r="J32" s="27">
        <v>1</v>
      </c>
      <c r="K32" s="27">
        <v>4</v>
      </c>
      <c r="L32" s="53">
        <f t="shared" si="0"/>
        <v>54</v>
      </c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="85" zoomScaleNormal="85" zoomScalePageLayoutView="0" workbookViewId="0" topLeftCell="A4">
      <selection activeCell="N5" sqref="N5:N18"/>
    </sheetView>
  </sheetViews>
  <sheetFormatPr defaultColWidth="9.140625" defaultRowHeight="12.75"/>
  <cols>
    <col min="1" max="1" width="9.140625" style="6" customWidth="1"/>
    <col min="3" max="4" width="12.7109375" style="0" bestFit="1" customWidth="1"/>
    <col min="12" max="12" width="11.7109375" style="22" bestFit="1" customWidth="1"/>
  </cols>
  <sheetData>
    <row r="1" ht="15.75">
      <c r="B1" t="s">
        <v>18</v>
      </c>
    </row>
    <row r="2" ht="16.5" thickBot="1">
      <c r="B2" s="19" t="s">
        <v>15</v>
      </c>
    </row>
    <row r="3" spans="2:11" ht="15.75" customHeight="1"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  <c r="K3" s="69" t="s">
        <v>10</v>
      </c>
    </row>
    <row r="4" spans="2:12" ht="24" customHeight="1" thickBot="1">
      <c r="B4" s="70"/>
      <c r="C4" s="70"/>
      <c r="D4" s="70"/>
      <c r="E4" s="71"/>
      <c r="F4" s="72"/>
      <c r="G4" s="72"/>
      <c r="H4" s="72"/>
      <c r="I4" s="72"/>
      <c r="J4" s="72"/>
      <c r="K4" s="72"/>
      <c r="L4" s="22" t="s">
        <v>61</v>
      </c>
    </row>
    <row r="5" spans="1:20" ht="15.75">
      <c r="A5" s="7">
        <v>1950</v>
      </c>
      <c r="B5" s="25">
        <v>391</v>
      </c>
      <c r="C5" s="28">
        <v>14.026950224585205</v>
      </c>
      <c r="D5" s="28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51">
        <f aca="true" t="shared" si="0" ref="L5:L32">SUM(B5:K5)</f>
        <v>405.0269502245852</v>
      </c>
      <c r="N5" s="22" t="s">
        <v>19</v>
      </c>
      <c r="P5" s="8"/>
      <c r="Q5" s="8"/>
      <c r="R5" s="9"/>
      <c r="S5" s="9"/>
      <c r="T5" s="9"/>
    </row>
    <row r="6" spans="1:20" ht="15.75">
      <c r="A6" s="7">
        <v>1951</v>
      </c>
      <c r="B6" s="25">
        <v>2292</v>
      </c>
      <c r="C6" s="28">
        <v>2164.959574663122</v>
      </c>
      <c r="D6" s="28">
        <v>4396.622953353859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51">
        <f t="shared" si="0"/>
        <v>8853.582528016981</v>
      </c>
      <c r="N6" s="22" t="s">
        <v>19</v>
      </c>
      <c r="P6" s="8"/>
      <c r="Q6" s="8"/>
      <c r="R6" s="8"/>
      <c r="S6" s="9"/>
      <c r="T6" s="9"/>
    </row>
    <row r="7" spans="1:20" ht="15.75">
      <c r="A7" s="7">
        <v>1952</v>
      </c>
      <c r="B7" s="25">
        <v>5711</v>
      </c>
      <c r="C7" s="28">
        <v>3487.9013658447157</v>
      </c>
      <c r="D7" s="28">
        <v>4575.998041918405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51">
        <f t="shared" si="0"/>
        <v>13774.89940776312</v>
      </c>
      <c r="N7" s="22" t="s">
        <v>19</v>
      </c>
      <c r="P7" s="8"/>
      <c r="Q7" s="8"/>
      <c r="R7" s="8"/>
      <c r="S7" s="8"/>
      <c r="T7" s="9"/>
    </row>
    <row r="8" spans="1:20" ht="15.75">
      <c r="A8" s="7">
        <v>1953</v>
      </c>
      <c r="B8" s="25">
        <v>4684</v>
      </c>
      <c r="C8" s="28">
        <v>3077.112109267577</v>
      </c>
      <c r="D8" s="28">
        <v>4077.3790047277366</v>
      </c>
      <c r="E8" s="25">
        <v>0</v>
      </c>
      <c r="F8" s="25">
        <v>2437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51">
        <f t="shared" si="0"/>
        <v>14275.491113995313</v>
      </c>
      <c r="N8" s="22" t="s">
        <v>19</v>
      </c>
      <c r="P8" s="8"/>
      <c r="Q8" s="8"/>
      <c r="R8" s="8"/>
      <c r="S8" s="8"/>
      <c r="T8" s="8"/>
    </row>
    <row r="9" spans="1:17" ht="15.75">
      <c r="A9" s="7">
        <v>1954</v>
      </c>
      <c r="B9" s="24">
        <v>2867</v>
      </c>
      <c r="C9" s="28">
        <v>5184</v>
      </c>
      <c r="D9" s="28">
        <v>1684</v>
      </c>
      <c r="E9" s="25">
        <v>148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51">
        <f t="shared" si="0"/>
        <v>9883</v>
      </c>
      <c r="N9" s="22" t="s">
        <v>19</v>
      </c>
      <c r="P9" s="15"/>
      <c r="Q9" s="15"/>
    </row>
    <row r="10" spans="1:14" ht="15.75">
      <c r="A10" s="7">
        <v>1955</v>
      </c>
      <c r="B10" s="24">
        <v>4949</v>
      </c>
      <c r="C10" s="28">
        <v>3812</v>
      </c>
      <c r="D10" s="28">
        <v>1328</v>
      </c>
      <c r="E10" s="25">
        <v>81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51">
        <f t="shared" si="0"/>
        <v>10170</v>
      </c>
      <c r="N10" s="22" t="s">
        <v>19</v>
      </c>
    </row>
    <row r="11" spans="1:14" ht="15.75">
      <c r="A11" s="7">
        <v>1956</v>
      </c>
      <c r="B11" s="24">
        <v>3694</v>
      </c>
      <c r="C11" s="28">
        <v>1333</v>
      </c>
      <c r="D11" s="28">
        <v>279</v>
      </c>
      <c r="E11" s="25">
        <v>222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51">
        <f t="shared" si="0"/>
        <v>5528</v>
      </c>
      <c r="N11" s="22" t="s">
        <v>19</v>
      </c>
    </row>
    <row r="12" spans="1:14" ht="15.75">
      <c r="A12" s="7">
        <v>1957</v>
      </c>
      <c r="B12" s="24">
        <v>4998</v>
      </c>
      <c r="C12" s="28">
        <v>5378</v>
      </c>
      <c r="D12" s="28">
        <v>3555</v>
      </c>
      <c r="E12" s="25">
        <v>309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51">
        <f t="shared" si="0"/>
        <v>14240</v>
      </c>
      <c r="N12" s="22" t="s">
        <v>19</v>
      </c>
    </row>
    <row r="13" spans="1:14" ht="15.75">
      <c r="A13" s="7">
        <v>1958</v>
      </c>
      <c r="B13" s="24">
        <v>5000</v>
      </c>
      <c r="C13" s="28">
        <v>1191</v>
      </c>
      <c r="D13" s="28">
        <v>1563</v>
      </c>
      <c r="E13" s="25">
        <v>484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51">
        <f t="shared" si="0"/>
        <v>8238</v>
      </c>
      <c r="N13" s="22" t="s">
        <v>19</v>
      </c>
    </row>
    <row r="14" spans="1:14" ht="15.75">
      <c r="A14" s="7">
        <v>1959</v>
      </c>
      <c r="B14" s="24">
        <v>6237</v>
      </c>
      <c r="C14" s="28">
        <v>3289</v>
      </c>
      <c r="D14" s="28">
        <v>3474</v>
      </c>
      <c r="E14" s="25">
        <v>849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51">
        <f t="shared" si="0"/>
        <v>13849</v>
      </c>
      <c r="N14" s="22" t="s">
        <v>19</v>
      </c>
    </row>
    <row r="15" spans="1:14" ht="15.75">
      <c r="A15" s="7">
        <v>1960</v>
      </c>
      <c r="B15" s="24">
        <v>9929</v>
      </c>
      <c r="C15" s="28">
        <v>3754</v>
      </c>
      <c r="D15" s="28">
        <v>2451</v>
      </c>
      <c r="E15" s="25">
        <v>1063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51">
        <f t="shared" si="0"/>
        <v>17197</v>
      </c>
      <c r="N15" s="22" t="s">
        <v>19</v>
      </c>
    </row>
    <row r="16" spans="1:14" ht="15.75">
      <c r="A16" s="7">
        <v>1961</v>
      </c>
      <c r="B16" s="24">
        <v>6705</v>
      </c>
      <c r="C16" s="28">
        <v>2957</v>
      </c>
      <c r="D16" s="28">
        <v>3117</v>
      </c>
      <c r="E16" s="25">
        <v>1534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51">
        <f t="shared" si="0"/>
        <v>14313</v>
      </c>
      <c r="N16" s="22" t="s">
        <v>19</v>
      </c>
    </row>
    <row r="17" spans="1:14" ht="15.75">
      <c r="A17" s="7">
        <v>1962</v>
      </c>
      <c r="B17" s="24">
        <v>8256</v>
      </c>
      <c r="C17" s="28">
        <v>7324</v>
      </c>
      <c r="D17" s="28">
        <v>3568</v>
      </c>
      <c r="E17" s="25">
        <v>1263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51">
        <f t="shared" si="0"/>
        <v>20411</v>
      </c>
      <c r="N17" s="22" t="s">
        <v>19</v>
      </c>
    </row>
    <row r="18" spans="1:15" ht="15.75">
      <c r="A18" s="7">
        <v>1963</v>
      </c>
      <c r="B18" s="24">
        <v>2922</v>
      </c>
      <c r="C18" s="28">
        <v>1299</v>
      </c>
      <c r="D18" s="28">
        <v>3165</v>
      </c>
      <c r="E18" s="25">
        <v>509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51">
        <f t="shared" si="0"/>
        <v>7895</v>
      </c>
      <c r="N18" s="22" t="s">
        <v>19</v>
      </c>
      <c r="O18" s="13"/>
    </row>
    <row r="19" spans="1:15" ht="15.75">
      <c r="A19" s="7">
        <v>1964</v>
      </c>
      <c r="B19" s="20">
        <v>374</v>
      </c>
      <c r="C19" s="27">
        <v>944</v>
      </c>
      <c r="D19" s="27">
        <v>641</v>
      </c>
      <c r="E19" s="20">
        <v>533</v>
      </c>
      <c r="F19" s="20">
        <v>0</v>
      </c>
      <c r="G19" s="20">
        <v>210</v>
      </c>
      <c r="H19" s="20">
        <v>1380</v>
      </c>
      <c r="I19" s="20">
        <v>0</v>
      </c>
      <c r="J19" s="20">
        <v>0</v>
      </c>
      <c r="K19" s="20">
        <v>0</v>
      </c>
      <c r="L19" s="53">
        <f t="shared" si="0"/>
        <v>4082</v>
      </c>
      <c r="M19" s="13"/>
      <c r="N19" s="13"/>
      <c r="O19" s="13"/>
    </row>
    <row r="20" spans="1:16" ht="15.75">
      <c r="A20" s="7">
        <v>1965</v>
      </c>
      <c r="B20" s="20">
        <v>317</v>
      </c>
      <c r="C20" s="27">
        <v>640</v>
      </c>
      <c r="D20" s="27">
        <v>361</v>
      </c>
      <c r="E20" s="20">
        <v>236</v>
      </c>
      <c r="F20" s="20">
        <v>0</v>
      </c>
      <c r="G20" s="20">
        <v>210</v>
      </c>
      <c r="H20" s="20">
        <v>0</v>
      </c>
      <c r="I20" s="20">
        <v>0</v>
      </c>
      <c r="J20" s="20">
        <v>0</v>
      </c>
      <c r="K20" s="20">
        <v>0</v>
      </c>
      <c r="L20" s="58">
        <f t="shared" si="0"/>
        <v>1764</v>
      </c>
      <c r="M20" s="15"/>
      <c r="N20" s="15"/>
      <c r="O20" s="15"/>
      <c r="P20" s="15"/>
    </row>
    <row r="21" spans="1:16" ht="15.75">
      <c r="A21" s="7">
        <v>1966</v>
      </c>
      <c r="B21" s="21">
        <v>2411</v>
      </c>
      <c r="C21" s="27">
        <v>3934</v>
      </c>
      <c r="D21" s="27">
        <v>3096</v>
      </c>
      <c r="E21" s="20">
        <v>747</v>
      </c>
      <c r="F21" s="20">
        <v>0</v>
      </c>
      <c r="G21" s="20">
        <v>2144</v>
      </c>
      <c r="H21" s="20">
        <v>20</v>
      </c>
      <c r="I21" s="20">
        <v>0</v>
      </c>
      <c r="J21" s="20">
        <v>2349</v>
      </c>
      <c r="K21" s="20">
        <v>0</v>
      </c>
      <c r="L21" s="53">
        <f t="shared" si="0"/>
        <v>14701</v>
      </c>
      <c r="M21" s="15"/>
      <c r="N21" s="15"/>
      <c r="O21" s="15"/>
      <c r="P21" s="15"/>
    </row>
    <row r="22" spans="1:12" ht="15.75">
      <c r="A22" s="7">
        <v>1967</v>
      </c>
      <c r="B22" s="21">
        <v>2038</v>
      </c>
      <c r="C22" s="27">
        <v>3578</v>
      </c>
      <c r="D22" s="27">
        <v>735</v>
      </c>
      <c r="E22" s="20">
        <v>926</v>
      </c>
      <c r="F22" s="20">
        <v>0</v>
      </c>
      <c r="G22" s="20">
        <v>180</v>
      </c>
      <c r="H22" s="20">
        <v>0</v>
      </c>
      <c r="I22" s="20">
        <v>0</v>
      </c>
      <c r="J22" s="20">
        <v>507</v>
      </c>
      <c r="K22" s="20">
        <v>0</v>
      </c>
      <c r="L22" s="53">
        <f t="shared" si="0"/>
        <v>7964</v>
      </c>
    </row>
    <row r="23" spans="1:12" ht="15.75">
      <c r="A23" s="7">
        <v>1968</v>
      </c>
      <c r="B23" s="21">
        <v>5621</v>
      </c>
      <c r="C23" s="27">
        <v>11362</v>
      </c>
      <c r="D23" s="27">
        <v>1526</v>
      </c>
      <c r="E23" s="20">
        <v>1760</v>
      </c>
      <c r="F23" s="20">
        <v>0</v>
      </c>
      <c r="G23" s="20">
        <v>881</v>
      </c>
      <c r="H23" s="20">
        <v>369</v>
      </c>
      <c r="I23" s="20">
        <v>0</v>
      </c>
      <c r="J23" s="20">
        <v>1464</v>
      </c>
      <c r="K23" s="20">
        <v>0</v>
      </c>
      <c r="L23" s="53">
        <f t="shared" si="0"/>
        <v>22983</v>
      </c>
    </row>
    <row r="24" spans="1:12" ht="15.75">
      <c r="A24" s="7">
        <v>1969</v>
      </c>
      <c r="B24" s="21">
        <v>4362</v>
      </c>
      <c r="C24" s="27">
        <v>3314</v>
      </c>
      <c r="D24" s="27">
        <v>764</v>
      </c>
      <c r="E24" s="20">
        <v>1917</v>
      </c>
      <c r="F24" s="20">
        <v>0</v>
      </c>
      <c r="G24" s="20">
        <v>415</v>
      </c>
      <c r="H24" s="20">
        <v>554</v>
      </c>
      <c r="I24" s="20">
        <v>0</v>
      </c>
      <c r="J24" s="20">
        <v>14</v>
      </c>
      <c r="K24" s="20">
        <v>0</v>
      </c>
      <c r="L24" s="53">
        <f t="shared" si="0"/>
        <v>11340</v>
      </c>
    </row>
    <row r="25" spans="1:12" ht="15.75">
      <c r="A25" s="7">
        <v>1970</v>
      </c>
      <c r="B25" s="21">
        <v>1420</v>
      </c>
      <c r="C25" s="27">
        <v>2582</v>
      </c>
      <c r="D25" s="27">
        <v>12355</v>
      </c>
      <c r="E25" s="20">
        <v>1666</v>
      </c>
      <c r="F25" s="20">
        <v>0</v>
      </c>
      <c r="G25" s="20">
        <v>598</v>
      </c>
      <c r="H25" s="20">
        <v>2424</v>
      </c>
      <c r="I25" s="20">
        <v>0</v>
      </c>
      <c r="J25" s="20">
        <v>6988</v>
      </c>
      <c r="K25" s="20">
        <v>0</v>
      </c>
      <c r="L25" s="53">
        <f t="shared" si="0"/>
        <v>28033</v>
      </c>
    </row>
    <row r="26" spans="1:12" ht="15.75">
      <c r="A26" s="7">
        <v>1971</v>
      </c>
      <c r="B26" s="20">
        <v>584</v>
      </c>
      <c r="C26" s="27">
        <v>1308</v>
      </c>
      <c r="D26" s="27">
        <v>1476</v>
      </c>
      <c r="E26" s="20">
        <v>446</v>
      </c>
      <c r="F26" s="20">
        <v>0</v>
      </c>
      <c r="G26" s="20">
        <v>333</v>
      </c>
      <c r="H26" s="20">
        <v>281</v>
      </c>
      <c r="I26" s="20">
        <v>0</v>
      </c>
      <c r="J26" s="20">
        <v>1956</v>
      </c>
      <c r="K26" s="20">
        <v>0</v>
      </c>
      <c r="L26" s="53">
        <f t="shared" si="0"/>
        <v>6384</v>
      </c>
    </row>
    <row r="27" spans="1:12" ht="15.75">
      <c r="A27" s="7">
        <v>1972</v>
      </c>
      <c r="B27" s="21">
        <v>7897</v>
      </c>
      <c r="C27" s="27">
        <v>3153</v>
      </c>
      <c r="D27" s="27">
        <v>14102</v>
      </c>
      <c r="E27" s="20">
        <v>1698</v>
      </c>
      <c r="F27" s="20">
        <v>0</v>
      </c>
      <c r="G27" s="20">
        <v>249</v>
      </c>
      <c r="H27" s="20">
        <v>486</v>
      </c>
      <c r="I27" s="20">
        <v>0</v>
      </c>
      <c r="J27" s="20">
        <v>4200</v>
      </c>
      <c r="K27" s="20">
        <v>0</v>
      </c>
      <c r="L27" s="53">
        <f t="shared" si="0"/>
        <v>31785</v>
      </c>
    </row>
    <row r="28" spans="1:12" ht="15.75">
      <c r="A28" s="7">
        <v>1973</v>
      </c>
      <c r="B28" s="21">
        <v>2515</v>
      </c>
      <c r="C28" s="27">
        <v>4388</v>
      </c>
      <c r="D28" s="27">
        <v>12211</v>
      </c>
      <c r="E28" s="20">
        <v>1164</v>
      </c>
      <c r="F28" s="20">
        <v>0</v>
      </c>
      <c r="G28" s="20">
        <v>2351</v>
      </c>
      <c r="H28" s="20">
        <v>825</v>
      </c>
      <c r="I28" s="20">
        <v>0</v>
      </c>
      <c r="J28" s="20">
        <v>12485</v>
      </c>
      <c r="K28" s="20">
        <v>0</v>
      </c>
      <c r="L28" s="53">
        <f t="shared" si="0"/>
        <v>35939</v>
      </c>
    </row>
    <row r="29" spans="1:12" ht="15.75">
      <c r="A29" s="7">
        <v>1974</v>
      </c>
      <c r="B29" s="21">
        <v>5287</v>
      </c>
      <c r="C29" s="27">
        <v>12593</v>
      </c>
      <c r="D29" s="27">
        <v>1370</v>
      </c>
      <c r="E29" s="20">
        <v>1913</v>
      </c>
      <c r="F29" s="20">
        <v>0</v>
      </c>
      <c r="G29" s="20">
        <v>66</v>
      </c>
      <c r="H29" s="20">
        <v>1587</v>
      </c>
      <c r="I29" s="20">
        <v>0</v>
      </c>
      <c r="J29" s="20">
        <v>1245</v>
      </c>
      <c r="K29" s="20">
        <v>4995</v>
      </c>
      <c r="L29" s="53">
        <f t="shared" si="0"/>
        <v>29056</v>
      </c>
    </row>
    <row r="30" spans="1:12" ht="15.75">
      <c r="A30" s="7">
        <v>1975</v>
      </c>
      <c r="B30" s="21">
        <v>3972</v>
      </c>
      <c r="C30" s="27">
        <v>34220</v>
      </c>
      <c r="D30" s="27">
        <v>32629</v>
      </c>
      <c r="E30" s="20">
        <v>962</v>
      </c>
      <c r="F30" s="20">
        <v>0</v>
      </c>
      <c r="G30" s="20">
        <v>4208</v>
      </c>
      <c r="H30" s="20">
        <v>3807</v>
      </c>
      <c r="I30" s="20">
        <v>0</v>
      </c>
      <c r="J30" s="20">
        <v>13039</v>
      </c>
      <c r="K30" s="20">
        <v>16919</v>
      </c>
      <c r="L30" s="53">
        <f t="shared" si="0"/>
        <v>109756</v>
      </c>
    </row>
    <row r="31" spans="1:12" ht="15.75">
      <c r="A31" s="7">
        <v>1976</v>
      </c>
      <c r="B31" s="21">
        <v>5804</v>
      </c>
      <c r="C31" s="27">
        <v>12689</v>
      </c>
      <c r="D31" s="27">
        <v>3396</v>
      </c>
      <c r="E31" s="20">
        <v>1275</v>
      </c>
      <c r="F31" s="20">
        <v>0</v>
      </c>
      <c r="G31" s="20">
        <v>16929</v>
      </c>
      <c r="H31" s="20">
        <v>60</v>
      </c>
      <c r="I31" s="20">
        <v>0</v>
      </c>
      <c r="J31" s="20">
        <v>1261</v>
      </c>
      <c r="K31" s="20">
        <v>1251</v>
      </c>
      <c r="L31" s="53">
        <f t="shared" si="0"/>
        <v>42665</v>
      </c>
    </row>
    <row r="32" spans="1:12" ht="15.75">
      <c r="A32" s="7">
        <v>1977</v>
      </c>
      <c r="B32" s="21">
        <v>18413</v>
      </c>
      <c r="C32" s="27">
        <v>13660</v>
      </c>
      <c r="D32" s="27">
        <v>22973</v>
      </c>
      <c r="E32" s="20">
        <v>3512</v>
      </c>
      <c r="F32" s="20">
        <v>0</v>
      </c>
      <c r="G32" s="20">
        <v>25471</v>
      </c>
      <c r="H32" s="20">
        <v>626</v>
      </c>
      <c r="I32" s="20">
        <v>0</v>
      </c>
      <c r="J32" s="20">
        <v>10880</v>
      </c>
      <c r="K32" s="20">
        <v>1448</v>
      </c>
      <c r="L32" s="53">
        <f t="shared" si="0"/>
        <v>96983</v>
      </c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="85" zoomScaleNormal="85" zoomScalePageLayoutView="0" workbookViewId="0" topLeftCell="A1">
      <selection activeCell="N5" sqref="N5:N18"/>
    </sheetView>
  </sheetViews>
  <sheetFormatPr defaultColWidth="9.140625" defaultRowHeight="12.75"/>
  <cols>
    <col min="1" max="1" width="9.140625" style="6" customWidth="1"/>
  </cols>
  <sheetData>
    <row r="1" ht="15.75">
      <c r="B1" t="s">
        <v>18</v>
      </c>
    </row>
    <row r="2" ht="16.5" thickBot="1">
      <c r="B2" s="19" t="s">
        <v>16</v>
      </c>
    </row>
    <row r="3" spans="2:11" ht="15.75" customHeight="1"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  <c r="K3" s="69" t="s">
        <v>10</v>
      </c>
    </row>
    <row r="4" spans="2:12" ht="24" customHeight="1" thickBot="1">
      <c r="B4" s="70"/>
      <c r="C4" s="70"/>
      <c r="D4" s="70"/>
      <c r="E4" s="71"/>
      <c r="F4" s="72"/>
      <c r="G4" s="72"/>
      <c r="H4" s="72"/>
      <c r="I4" s="72"/>
      <c r="J4" s="72"/>
      <c r="K4" s="72"/>
      <c r="L4" t="s">
        <v>61</v>
      </c>
    </row>
    <row r="5" spans="1:20" ht="15.75">
      <c r="A5" s="7">
        <v>1950</v>
      </c>
      <c r="B5" s="28">
        <v>354</v>
      </c>
      <c r="C5" s="28">
        <v>14.026950224585205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51">
        <f aca="true" t="shared" si="0" ref="L5:L32">SUM(B5:K5)</f>
        <v>368.0269502245852</v>
      </c>
      <c r="N5" s="22" t="s">
        <v>19</v>
      </c>
      <c r="P5" s="8"/>
      <c r="Q5" s="8"/>
      <c r="R5" s="9"/>
      <c r="S5" s="12"/>
      <c r="T5" s="12"/>
    </row>
    <row r="6" spans="1:20" ht="15.75">
      <c r="A6" s="7">
        <v>1951</v>
      </c>
      <c r="B6" s="28">
        <v>2119</v>
      </c>
      <c r="C6" s="28">
        <v>1939.9272160601338</v>
      </c>
      <c r="D6" s="28">
        <v>4055.5244953431147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51">
        <f t="shared" si="0"/>
        <v>8114.451711403249</v>
      </c>
      <c r="N6" s="22" t="s">
        <v>19</v>
      </c>
      <c r="P6" s="8"/>
      <c r="Q6" s="8"/>
      <c r="R6" s="8"/>
      <c r="S6" s="8"/>
      <c r="T6" s="9"/>
    </row>
    <row r="7" spans="1:20" ht="15.75">
      <c r="A7" s="7">
        <v>1952</v>
      </c>
      <c r="B7" s="28">
        <v>5318</v>
      </c>
      <c r="C7" s="28">
        <v>3278.8998074983956</v>
      </c>
      <c r="D7" s="28">
        <v>4159.081247504089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51">
        <f t="shared" si="0"/>
        <v>12755.981055002485</v>
      </c>
      <c r="N7" s="22" t="s">
        <v>19</v>
      </c>
      <c r="P7" s="8"/>
      <c r="Q7" s="8"/>
      <c r="R7" s="8"/>
      <c r="S7" s="8"/>
      <c r="T7" s="9"/>
    </row>
    <row r="8" spans="1:20" ht="15.75">
      <c r="A8" s="7">
        <v>1953</v>
      </c>
      <c r="B8" s="28">
        <v>4421</v>
      </c>
      <c r="C8" s="28">
        <v>2826.0297002475018</v>
      </c>
      <c r="D8" s="28">
        <v>3534.5466139358728</v>
      </c>
      <c r="E8" s="28">
        <v>0</v>
      </c>
      <c r="F8" s="28">
        <v>2034.4404973357016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51">
        <f t="shared" si="0"/>
        <v>12816.016811519075</v>
      </c>
      <c r="N8" s="22" t="s">
        <v>19</v>
      </c>
      <c r="P8" s="8"/>
      <c r="Q8" s="8"/>
      <c r="R8" s="8"/>
      <c r="S8" s="8"/>
      <c r="T8" s="8"/>
    </row>
    <row r="9" spans="1:17" ht="15.75">
      <c r="A9" s="7">
        <v>1954</v>
      </c>
      <c r="B9" s="28">
        <v>2340</v>
      </c>
      <c r="C9" s="28">
        <v>4601.116325969383</v>
      </c>
      <c r="D9" s="28">
        <v>883.8476432169227</v>
      </c>
      <c r="E9" s="28">
        <v>118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51">
        <f t="shared" si="0"/>
        <v>7942.963969186306</v>
      </c>
      <c r="N9" s="22" t="s">
        <v>19</v>
      </c>
      <c r="P9" s="15"/>
      <c r="Q9" s="15"/>
    </row>
    <row r="10" spans="1:14" ht="15.75">
      <c r="A10" s="7">
        <v>1955</v>
      </c>
      <c r="B10" s="28">
        <v>4337</v>
      </c>
      <c r="C10" s="28">
        <v>3336</v>
      </c>
      <c r="D10" s="28">
        <v>992</v>
      </c>
      <c r="E10" s="28">
        <v>63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51">
        <f t="shared" si="0"/>
        <v>8728</v>
      </c>
      <c r="N10" s="22" t="s">
        <v>19</v>
      </c>
    </row>
    <row r="11" spans="1:14" ht="15.75">
      <c r="A11" s="7">
        <v>1956</v>
      </c>
      <c r="B11" s="28">
        <v>3189</v>
      </c>
      <c r="C11" s="28">
        <v>1248</v>
      </c>
      <c r="D11" s="28">
        <v>204</v>
      </c>
      <c r="E11" s="28">
        <v>171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51">
        <f t="shared" si="0"/>
        <v>4812</v>
      </c>
      <c r="N11" s="22" t="s">
        <v>19</v>
      </c>
    </row>
    <row r="12" spans="1:14" ht="15.75">
      <c r="A12" s="7">
        <v>1957</v>
      </c>
      <c r="B12" s="28">
        <v>4565</v>
      </c>
      <c r="C12" s="28">
        <v>3540</v>
      </c>
      <c r="D12" s="28">
        <v>2830</v>
      </c>
      <c r="E12" s="28">
        <v>228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51">
        <f t="shared" si="0"/>
        <v>11163</v>
      </c>
      <c r="N12" s="22" t="s">
        <v>19</v>
      </c>
    </row>
    <row r="13" spans="1:14" ht="15.75">
      <c r="A13" s="7">
        <v>1958</v>
      </c>
      <c r="B13" s="28">
        <v>4404</v>
      </c>
      <c r="C13" s="28">
        <v>2377</v>
      </c>
      <c r="D13" s="28">
        <v>1317</v>
      </c>
      <c r="E13" s="28">
        <v>390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51">
        <f t="shared" si="0"/>
        <v>8488</v>
      </c>
      <c r="N13" s="22" t="s">
        <v>19</v>
      </c>
    </row>
    <row r="14" spans="1:14" ht="15.75">
      <c r="A14" s="7">
        <v>1959</v>
      </c>
      <c r="B14" s="28">
        <v>5729</v>
      </c>
      <c r="C14" s="28">
        <v>2967</v>
      </c>
      <c r="D14" s="28">
        <v>2817</v>
      </c>
      <c r="E14" s="28">
        <v>682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51">
        <f t="shared" si="0"/>
        <v>12195</v>
      </c>
      <c r="N14" s="22" t="s">
        <v>19</v>
      </c>
    </row>
    <row r="15" spans="1:14" ht="15.75">
      <c r="A15" s="7">
        <v>1960</v>
      </c>
      <c r="B15" s="28">
        <v>8944</v>
      </c>
      <c r="C15" s="28">
        <v>3445</v>
      </c>
      <c r="D15" s="28">
        <v>2194</v>
      </c>
      <c r="E15" s="28">
        <v>929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51">
        <f t="shared" si="0"/>
        <v>15512</v>
      </c>
      <c r="N15" s="22" t="s">
        <v>19</v>
      </c>
    </row>
    <row r="16" spans="1:14" ht="15.75">
      <c r="A16" s="7">
        <v>1961</v>
      </c>
      <c r="B16" s="28">
        <v>6060</v>
      </c>
      <c r="C16" s="28">
        <v>2677</v>
      </c>
      <c r="D16" s="28">
        <v>2753</v>
      </c>
      <c r="E16" s="28">
        <v>1287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51">
        <f t="shared" si="0"/>
        <v>12777</v>
      </c>
      <c r="N16" s="22" t="s">
        <v>19</v>
      </c>
    </row>
    <row r="17" spans="1:14" ht="15.75">
      <c r="A17" s="7">
        <v>1962</v>
      </c>
      <c r="B17" s="28">
        <v>7536</v>
      </c>
      <c r="C17" s="28">
        <v>6991</v>
      </c>
      <c r="D17" s="28">
        <v>3073</v>
      </c>
      <c r="E17" s="28">
        <v>1178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51">
        <f t="shared" si="0"/>
        <v>18778</v>
      </c>
      <c r="N17" s="22" t="s">
        <v>19</v>
      </c>
    </row>
    <row r="18" spans="1:15" ht="15.75">
      <c r="A18" s="7">
        <v>1963</v>
      </c>
      <c r="B18" s="28">
        <v>2699</v>
      </c>
      <c r="C18" s="28">
        <v>1192</v>
      </c>
      <c r="D18" s="28">
        <v>2638</v>
      </c>
      <c r="E18" s="28">
        <v>472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51">
        <f t="shared" si="0"/>
        <v>7001</v>
      </c>
      <c r="N18" s="22" t="s">
        <v>19</v>
      </c>
      <c r="O18" s="13"/>
    </row>
    <row r="19" spans="1:15" ht="15.75">
      <c r="A19" s="7">
        <v>1964</v>
      </c>
      <c r="B19" s="27">
        <v>339</v>
      </c>
      <c r="C19" s="27">
        <v>907</v>
      </c>
      <c r="D19" s="27">
        <v>919</v>
      </c>
      <c r="E19" s="27">
        <v>517</v>
      </c>
      <c r="F19" s="27">
        <v>0</v>
      </c>
      <c r="G19" s="27">
        <v>200</v>
      </c>
      <c r="H19" s="27">
        <v>1308</v>
      </c>
      <c r="I19" s="27">
        <v>0</v>
      </c>
      <c r="J19" s="27">
        <v>0</v>
      </c>
      <c r="K19" s="27">
        <v>0</v>
      </c>
      <c r="L19" s="50">
        <f t="shared" si="0"/>
        <v>4190</v>
      </c>
      <c r="M19" s="13"/>
      <c r="N19" s="13"/>
      <c r="O19" s="13"/>
    </row>
    <row r="20" spans="1:16" ht="15.75">
      <c r="A20" s="7">
        <v>1965</v>
      </c>
      <c r="B20" s="27">
        <v>295</v>
      </c>
      <c r="C20" s="27">
        <v>597</v>
      </c>
      <c r="D20" s="27">
        <v>337</v>
      </c>
      <c r="E20" s="27">
        <v>211</v>
      </c>
      <c r="F20" s="27">
        <v>0</v>
      </c>
      <c r="G20" s="27">
        <v>207</v>
      </c>
      <c r="H20" s="27">
        <v>0</v>
      </c>
      <c r="I20" s="27">
        <v>0</v>
      </c>
      <c r="J20" s="27">
        <v>0</v>
      </c>
      <c r="K20" s="27">
        <v>0</v>
      </c>
      <c r="L20" s="50">
        <f t="shared" si="0"/>
        <v>1647</v>
      </c>
      <c r="M20" s="15"/>
      <c r="N20" s="15"/>
      <c r="O20" s="15"/>
      <c r="P20" s="15"/>
    </row>
    <row r="21" spans="1:12" ht="15.75">
      <c r="A21" s="7">
        <v>1966</v>
      </c>
      <c r="B21" s="27">
        <v>2358</v>
      </c>
      <c r="C21" s="27">
        <v>3475</v>
      </c>
      <c r="D21" s="27">
        <v>2693</v>
      </c>
      <c r="E21" s="27">
        <v>712</v>
      </c>
      <c r="F21" s="27">
        <v>0</v>
      </c>
      <c r="G21" s="27">
        <v>1911</v>
      </c>
      <c r="H21" s="27">
        <v>19</v>
      </c>
      <c r="I21" s="27">
        <v>0</v>
      </c>
      <c r="J21" s="27">
        <v>2083</v>
      </c>
      <c r="K21" s="27">
        <v>0</v>
      </c>
      <c r="L21" s="50">
        <f t="shared" si="0"/>
        <v>13251</v>
      </c>
    </row>
    <row r="22" spans="1:16" ht="15.75">
      <c r="A22" s="7">
        <v>1967</v>
      </c>
      <c r="B22" s="27">
        <v>1669</v>
      </c>
      <c r="C22" s="27">
        <v>3062</v>
      </c>
      <c r="D22" s="27">
        <v>657</v>
      </c>
      <c r="E22" s="27">
        <v>881</v>
      </c>
      <c r="F22" s="27">
        <v>0</v>
      </c>
      <c r="G22" s="27">
        <v>180</v>
      </c>
      <c r="H22" s="27">
        <v>0</v>
      </c>
      <c r="I22" s="27">
        <v>0</v>
      </c>
      <c r="J22" s="27">
        <v>484</v>
      </c>
      <c r="K22" s="27">
        <v>0</v>
      </c>
      <c r="L22" s="50">
        <f t="shared" si="0"/>
        <v>6933</v>
      </c>
      <c r="M22" s="15"/>
      <c r="N22" s="15"/>
      <c r="O22" s="15"/>
      <c r="P22" s="15"/>
    </row>
    <row r="23" spans="1:12" ht="15.75">
      <c r="A23" s="7">
        <v>1968</v>
      </c>
      <c r="B23" s="27">
        <v>4851</v>
      </c>
      <c r="C23" s="27">
        <v>9996</v>
      </c>
      <c r="D23" s="27">
        <v>1180</v>
      </c>
      <c r="E23" s="27">
        <v>1533</v>
      </c>
      <c r="F23" s="27">
        <v>0</v>
      </c>
      <c r="G23" s="27">
        <v>869</v>
      </c>
      <c r="H23" s="27">
        <v>369</v>
      </c>
      <c r="I23" s="27">
        <v>0</v>
      </c>
      <c r="J23" s="27">
        <v>1394</v>
      </c>
      <c r="K23" s="27">
        <v>0</v>
      </c>
      <c r="L23" s="50">
        <f t="shared" si="0"/>
        <v>20192</v>
      </c>
    </row>
    <row r="24" spans="1:12" ht="15.75">
      <c r="A24" s="7">
        <v>1969</v>
      </c>
      <c r="B24" s="27">
        <v>3904</v>
      </c>
      <c r="C24" s="27">
        <v>2885</v>
      </c>
      <c r="D24" s="27">
        <v>740</v>
      </c>
      <c r="E24" s="27">
        <v>1720</v>
      </c>
      <c r="F24" s="27">
        <v>0</v>
      </c>
      <c r="G24" s="27">
        <v>415</v>
      </c>
      <c r="H24" s="27">
        <v>554</v>
      </c>
      <c r="I24" s="27">
        <v>0</v>
      </c>
      <c r="J24" s="27">
        <v>13</v>
      </c>
      <c r="K24" s="27">
        <v>0</v>
      </c>
      <c r="L24" s="50">
        <f t="shared" si="0"/>
        <v>10231</v>
      </c>
    </row>
    <row r="25" spans="1:12" ht="15.75">
      <c r="A25" s="7">
        <v>1970</v>
      </c>
      <c r="B25" s="27">
        <v>1270</v>
      </c>
      <c r="C25" s="27">
        <v>2461</v>
      </c>
      <c r="D25" s="27">
        <v>11128</v>
      </c>
      <c r="E25" s="27">
        <v>1589</v>
      </c>
      <c r="F25" s="27">
        <v>0</v>
      </c>
      <c r="G25" s="27">
        <v>598</v>
      </c>
      <c r="H25" s="27">
        <v>2059</v>
      </c>
      <c r="I25" s="27">
        <v>0</v>
      </c>
      <c r="J25" s="27">
        <v>5853</v>
      </c>
      <c r="K25" s="27">
        <v>0</v>
      </c>
      <c r="L25" s="50">
        <f t="shared" si="0"/>
        <v>24958</v>
      </c>
    </row>
    <row r="26" spans="1:12" ht="15.75">
      <c r="A26" s="7">
        <v>1971</v>
      </c>
      <c r="B26" s="27">
        <v>563</v>
      </c>
      <c r="C26" s="27">
        <v>1289</v>
      </c>
      <c r="D26" s="27">
        <v>1320</v>
      </c>
      <c r="E26" s="27">
        <v>432</v>
      </c>
      <c r="F26" s="27">
        <v>0</v>
      </c>
      <c r="G26" s="27">
        <v>334</v>
      </c>
      <c r="H26" s="27">
        <v>274</v>
      </c>
      <c r="I26" s="27">
        <v>0</v>
      </c>
      <c r="J26" s="27">
        <v>1956</v>
      </c>
      <c r="K26" s="27">
        <v>0</v>
      </c>
      <c r="L26" s="50">
        <f t="shared" si="0"/>
        <v>6168</v>
      </c>
    </row>
    <row r="27" spans="1:12" ht="15.75">
      <c r="A27" s="7">
        <v>1972</v>
      </c>
      <c r="B27" s="27">
        <v>7040</v>
      </c>
      <c r="C27" s="27">
        <v>2948</v>
      </c>
      <c r="D27" s="27">
        <v>11021</v>
      </c>
      <c r="E27" s="27">
        <v>1476</v>
      </c>
      <c r="F27" s="27">
        <v>0</v>
      </c>
      <c r="G27" s="27">
        <v>248</v>
      </c>
      <c r="H27" s="27">
        <v>467</v>
      </c>
      <c r="I27" s="27">
        <v>0</v>
      </c>
      <c r="J27" s="27">
        <v>3900</v>
      </c>
      <c r="K27" s="27">
        <v>0</v>
      </c>
      <c r="L27" s="50">
        <f t="shared" si="0"/>
        <v>27100</v>
      </c>
    </row>
    <row r="28" spans="1:12" ht="15.75">
      <c r="A28" s="7">
        <v>1973</v>
      </c>
      <c r="B28" s="27">
        <v>2197</v>
      </c>
      <c r="C28" s="27">
        <v>4250</v>
      </c>
      <c r="D28" s="27">
        <v>10795</v>
      </c>
      <c r="E28" s="27">
        <v>1074</v>
      </c>
      <c r="F28" s="27">
        <v>0</v>
      </c>
      <c r="G28" s="27">
        <v>2340</v>
      </c>
      <c r="H28" s="27">
        <v>828</v>
      </c>
      <c r="I28" s="27">
        <v>0</v>
      </c>
      <c r="J28" s="27">
        <v>11885</v>
      </c>
      <c r="K28" s="27">
        <v>0</v>
      </c>
      <c r="L28" s="50">
        <f t="shared" si="0"/>
        <v>33369</v>
      </c>
    </row>
    <row r="29" spans="1:12" ht="15.75">
      <c r="A29" s="7">
        <v>1974</v>
      </c>
      <c r="B29" s="27">
        <v>5327</v>
      </c>
      <c r="C29" s="27">
        <v>13075</v>
      </c>
      <c r="D29" s="27">
        <v>661</v>
      </c>
      <c r="E29" s="27">
        <v>1968</v>
      </c>
      <c r="F29" s="27">
        <v>0</v>
      </c>
      <c r="G29" s="27">
        <v>10</v>
      </c>
      <c r="H29" s="27">
        <v>1585</v>
      </c>
      <c r="I29" s="27">
        <v>0</v>
      </c>
      <c r="J29" s="27">
        <v>1471</v>
      </c>
      <c r="K29" s="27">
        <v>4127</v>
      </c>
      <c r="L29" s="50">
        <f t="shared" si="0"/>
        <v>28224</v>
      </c>
    </row>
    <row r="30" spans="1:12" ht="15.75">
      <c r="A30" s="7">
        <v>1975</v>
      </c>
      <c r="B30" s="27">
        <v>4241</v>
      </c>
      <c r="C30" s="27">
        <v>33338</v>
      </c>
      <c r="D30" s="27">
        <v>31710</v>
      </c>
      <c r="E30" s="27">
        <v>935</v>
      </c>
      <c r="F30" s="27">
        <v>0</v>
      </c>
      <c r="G30" s="27">
        <v>3981</v>
      </c>
      <c r="H30" s="27">
        <v>3774</v>
      </c>
      <c r="I30" s="27">
        <v>0</v>
      </c>
      <c r="J30" s="27">
        <v>12977</v>
      </c>
      <c r="K30" s="27">
        <v>17219</v>
      </c>
      <c r="L30" s="50">
        <f t="shared" si="0"/>
        <v>108175</v>
      </c>
    </row>
    <row r="31" spans="1:12" ht="15.75">
      <c r="A31" s="7">
        <v>1976</v>
      </c>
      <c r="B31" s="27">
        <v>5293</v>
      </c>
      <c r="C31" s="27">
        <v>11271</v>
      </c>
      <c r="D31" s="27">
        <v>3401</v>
      </c>
      <c r="E31" s="27">
        <v>1341</v>
      </c>
      <c r="F31" s="27">
        <v>0</v>
      </c>
      <c r="G31" s="27">
        <v>16930</v>
      </c>
      <c r="H31" s="27">
        <v>30</v>
      </c>
      <c r="I31" s="27">
        <v>0</v>
      </c>
      <c r="J31" s="27">
        <v>1160</v>
      </c>
      <c r="K31" s="27">
        <v>42</v>
      </c>
      <c r="L31" s="50">
        <f t="shared" si="0"/>
        <v>39468</v>
      </c>
    </row>
    <row r="32" spans="1:12" ht="15.75">
      <c r="A32" s="7">
        <v>1977</v>
      </c>
      <c r="B32" s="27">
        <v>17923</v>
      </c>
      <c r="C32" s="27">
        <v>12865</v>
      </c>
      <c r="D32" s="27">
        <v>21810</v>
      </c>
      <c r="E32" s="27">
        <v>3301</v>
      </c>
      <c r="F32" s="27">
        <v>0</v>
      </c>
      <c r="G32" s="27">
        <v>24600</v>
      </c>
      <c r="H32" s="27">
        <v>606</v>
      </c>
      <c r="I32" s="27">
        <v>0</v>
      </c>
      <c r="J32" s="27">
        <v>9768</v>
      </c>
      <c r="K32" s="27">
        <v>1698</v>
      </c>
      <c r="L32" s="50">
        <f t="shared" si="0"/>
        <v>92571</v>
      </c>
    </row>
  </sheetData>
  <sheetProtection/>
  <mergeCells count="10">
    <mergeCell ref="B3:B4"/>
    <mergeCell ref="C3:C4"/>
    <mergeCell ref="D3:D4"/>
    <mergeCell ref="E3:E4"/>
    <mergeCell ref="J3:J4"/>
    <mergeCell ref="K3:K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1"/>
  <sheetViews>
    <sheetView zoomScale="85" zoomScaleNormal="85" zoomScalePageLayoutView="0" workbookViewId="0" topLeftCell="A4">
      <selection activeCell="T32" sqref="T32"/>
    </sheetView>
  </sheetViews>
  <sheetFormatPr defaultColWidth="9.140625" defaultRowHeight="12.75"/>
  <cols>
    <col min="1" max="1" width="9.140625" style="6" customWidth="1"/>
  </cols>
  <sheetData>
    <row r="1" ht="15.75">
      <c r="B1" t="s">
        <v>18</v>
      </c>
    </row>
    <row r="2" ht="16.5" thickBot="1">
      <c r="B2" s="1" t="s">
        <v>17</v>
      </c>
    </row>
    <row r="3" spans="2:11" ht="15.75" customHeight="1"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  <c r="K3" s="69" t="s">
        <v>10</v>
      </c>
    </row>
    <row r="4" spans="2:15" ht="24" customHeight="1" thickBot="1">
      <c r="B4" s="70"/>
      <c r="C4" s="70"/>
      <c r="D4" s="70"/>
      <c r="E4" s="71"/>
      <c r="F4" s="72"/>
      <c r="G4" s="72"/>
      <c r="H4" s="72"/>
      <c r="I4" s="72"/>
      <c r="J4" s="72"/>
      <c r="K4" s="72"/>
      <c r="O4" s="22" t="s">
        <v>61</v>
      </c>
    </row>
    <row r="5" spans="1:18" ht="15.75">
      <c r="A5" s="7">
        <v>1950</v>
      </c>
      <c r="B5" s="28">
        <v>338</v>
      </c>
      <c r="C5" s="28">
        <v>14.026950224585205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O5" s="51">
        <f>+B5+C5+E5+F5+G5+H5+I5+J5+D5+K5</f>
        <v>352.0269502245852</v>
      </c>
      <c r="P5" s="8"/>
      <c r="Q5" s="8"/>
      <c r="R5" s="22" t="s">
        <v>19</v>
      </c>
    </row>
    <row r="6" spans="1:18" ht="15.75">
      <c r="A6" s="7">
        <v>1951</v>
      </c>
      <c r="B6" s="28">
        <v>1918</v>
      </c>
      <c r="C6" s="28">
        <v>1913.877165643047</v>
      </c>
      <c r="D6" s="28">
        <v>4046.3242679914915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O6" s="51">
        <f aca="true" t="shared" si="0" ref="O6:O32">+B6+C6+E6+F6+G6+H6+I6+J6+D6+K6</f>
        <v>7878.201433634538</v>
      </c>
      <c r="P6" s="8"/>
      <c r="Q6" s="8"/>
      <c r="R6" s="22" t="s">
        <v>19</v>
      </c>
    </row>
    <row r="7" spans="1:18" ht="15.75">
      <c r="A7" s="7">
        <v>1952</v>
      </c>
      <c r="B7" s="28">
        <v>5077</v>
      </c>
      <c r="C7" s="28">
        <v>3257.258227151893</v>
      </c>
      <c r="D7" s="28">
        <v>4176.482932887919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O7" s="51">
        <f t="shared" si="0"/>
        <v>12510.741160039812</v>
      </c>
      <c r="P7" s="8"/>
      <c r="Q7" s="8"/>
      <c r="R7" s="22" t="s">
        <v>19</v>
      </c>
    </row>
    <row r="8" spans="1:18" ht="15.75">
      <c r="A8" s="7">
        <v>1953</v>
      </c>
      <c r="B8" s="28">
        <v>4200</v>
      </c>
      <c r="C8" s="28">
        <v>2797.775414795123</v>
      </c>
      <c r="D8" s="28">
        <v>3526.1927991205903</v>
      </c>
      <c r="E8" s="28">
        <v>0</v>
      </c>
      <c r="F8" s="28">
        <v>2034.4404973357016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O8" s="51">
        <f t="shared" si="0"/>
        <v>12558.408711251415</v>
      </c>
      <c r="P8" s="8"/>
      <c r="Q8" s="8"/>
      <c r="R8" s="22" t="s">
        <v>19</v>
      </c>
    </row>
    <row r="9" spans="1:18" ht="15.75">
      <c r="A9" s="7">
        <v>1954</v>
      </c>
      <c r="B9" s="28">
        <v>2133</v>
      </c>
      <c r="C9" s="28">
        <v>4677.062242185351</v>
      </c>
      <c r="D9" s="28">
        <v>880</v>
      </c>
      <c r="E9" s="28">
        <v>118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O9" s="51">
        <f t="shared" si="0"/>
        <v>7808.062242185351</v>
      </c>
      <c r="P9" s="15"/>
      <c r="Q9" s="15"/>
      <c r="R9" s="22" t="s">
        <v>19</v>
      </c>
    </row>
    <row r="10" spans="1:18" ht="15.75">
      <c r="A10" s="7">
        <v>1955</v>
      </c>
      <c r="B10" s="28">
        <v>4032</v>
      </c>
      <c r="C10" s="28">
        <v>3336</v>
      </c>
      <c r="D10" s="28">
        <v>992</v>
      </c>
      <c r="E10" s="28">
        <v>63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O10" s="51">
        <f t="shared" si="0"/>
        <v>8423</v>
      </c>
      <c r="R10" s="22" t="s">
        <v>19</v>
      </c>
    </row>
    <row r="11" spans="1:18" ht="15.75">
      <c r="A11" s="7">
        <v>1956</v>
      </c>
      <c r="B11" s="28">
        <v>2943</v>
      </c>
      <c r="C11" s="28">
        <v>1248</v>
      </c>
      <c r="D11" s="28">
        <v>204</v>
      </c>
      <c r="E11" s="28">
        <v>171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O11" s="51">
        <f t="shared" si="0"/>
        <v>4566</v>
      </c>
      <c r="R11" s="22" t="s">
        <v>19</v>
      </c>
    </row>
    <row r="12" spans="1:18" ht="15.75">
      <c r="A12" s="7">
        <v>1957</v>
      </c>
      <c r="B12" s="28">
        <v>4002</v>
      </c>
      <c r="C12" s="28">
        <v>3540</v>
      </c>
      <c r="D12" s="28">
        <v>2830</v>
      </c>
      <c r="E12" s="28">
        <v>228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O12" s="51">
        <f t="shared" si="0"/>
        <v>10600</v>
      </c>
      <c r="R12" s="22" t="s">
        <v>19</v>
      </c>
    </row>
    <row r="13" spans="1:18" ht="15.75">
      <c r="A13" s="7">
        <v>1958</v>
      </c>
      <c r="B13" s="28">
        <v>4202</v>
      </c>
      <c r="C13" s="28">
        <v>2377</v>
      </c>
      <c r="D13" s="28">
        <v>1317</v>
      </c>
      <c r="E13" s="28">
        <v>390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O13" s="51">
        <f t="shared" si="0"/>
        <v>8286</v>
      </c>
      <c r="R13" s="22" t="s">
        <v>19</v>
      </c>
    </row>
    <row r="14" spans="1:18" ht="15.75">
      <c r="A14" s="7">
        <v>1959</v>
      </c>
      <c r="B14" s="28">
        <v>5512</v>
      </c>
      <c r="C14" s="28">
        <v>2967</v>
      </c>
      <c r="D14" s="28">
        <v>2817</v>
      </c>
      <c r="E14" s="28">
        <v>682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O14" s="51">
        <f t="shared" si="0"/>
        <v>11978</v>
      </c>
      <c r="R14" s="22" t="s">
        <v>19</v>
      </c>
    </row>
    <row r="15" spans="1:18" ht="15.75">
      <c r="A15" s="7">
        <v>1960</v>
      </c>
      <c r="B15" s="28">
        <v>8589</v>
      </c>
      <c r="C15" s="28">
        <v>3445</v>
      </c>
      <c r="D15" s="28">
        <v>2193</v>
      </c>
      <c r="E15" s="28">
        <v>929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O15" s="51">
        <f t="shared" si="0"/>
        <v>15156</v>
      </c>
      <c r="R15" s="22" t="s">
        <v>19</v>
      </c>
    </row>
    <row r="16" spans="1:18" ht="15.75">
      <c r="A16" s="7">
        <v>1961</v>
      </c>
      <c r="B16" s="28">
        <v>5801</v>
      </c>
      <c r="C16" s="28">
        <v>2677</v>
      </c>
      <c r="D16" s="28">
        <v>2754</v>
      </c>
      <c r="E16" s="28">
        <v>1287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O16" s="51">
        <f t="shared" si="0"/>
        <v>12519</v>
      </c>
      <c r="R16" s="22" t="s">
        <v>19</v>
      </c>
    </row>
    <row r="17" spans="1:18" ht="15.75">
      <c r="A17" s="7">
        <v>1962</v>
      </c>
      <c r="B17" s="28">
        <v>7561</v>
      </c>
      <c r="C17" s="28">
        <v>6991</v>
      </c>
      <c r="D17" s="28">
        <v>3072</v>
      </c>
      <c r="E17" s="28">
        <v>1178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O17" s="51">
        <f t="shared" si="0"/>
        <v>18802</v>
      </c>
      <c r="R17" s="22" t="s">
        <v>19</v>
      </c>
    </row>
    <row r="18" spans="1:20" ht="15.75">
      <c r="A18" s="7">
        <v>1963</v>
      </c>
      <c r="B18" s="28">
        <v>2831</v>
      </c>
      <c r="C18" s="28">
        <v>1192</v>
      </c>
      <c r="D18" s="28">
        <v>2639</v>
      </c>
      <c r="E18" s="28">
        <v>472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O18" s="51">
        <f t="shared" si="0"/>
        <v>7134</v>
      </c>
      <c r="R18" s="22" t="s">
        <v>19</v>
      </c>
      <c r="S18" s="13"/>
      <c r="T18" s="13"/>
    </row>
    <row r="19" spans="1:15" ht="15.75">
      <c r="A19" s="7">
        <v>1964</v>
      </c>
      <c r="B19" s="27">
        <v>345</v>
      </c>
      <c r="C19" s="27">
        <v>907</v>
      </c>
      <c r="D19" s="27">
        <v>919</v>
      </c>
      <c r="E19" s="27">
        <v>517</v>
      </c>
      <c r="F19" s="27">
        <v>0</v>
      </c>
      <c r="G19" s="27">
        <v>200</v>
      </c>
      <c r="H19" s="27">
        <v>1308</v>
      </c>
      <c r="I19" s="27">
        <v>0</v>
      </c>
      <c r="J19" s="27">
        <v>0</v>
      </c>
      <c r="K19" s="27">
        <v>0</v>
      </c>
      <c r="M19" s="14"/>
      <c r="N19" s="13"/>
      <c r="O19" s="53">
        <f t="shared" si="0"/>
        <v>4196</v>
      </c>
    </row>
    <row r="20" spans="1:16" ht="15.75">
      <c r="A20" s="7">
        <v>1965</v>
      </c>
      <c r="B20" s="27">
        <v>279</v>
      </c>
      <c r="C20" s="27">
        <v>597</v>
      </c>
      <c r="D20" s="27">
        <v>337</v>
      </c>
      <c r="E20" s="27">
        <v>211</v>
      </c>
      <c r="F20" s="27">
        <v>0</v>
      </c>
      <c r="G20" s="27">
        <v>207</v>
      </c>
      <c r="H20" s="27">
        <v>0</v>
      </c>
      <c r="I20" s="27">
        <v>0</v>
      </c>
      <c r="J20" s="27">
        <v>0</v>
      </c>
      <c r="K20" s="27">
        <v>0</v>
      </c>
      <c r="M20" s="15"/>
      <c r="N20" s="15"/>
      <c r="O20" s="53">
        <f t="shared" si="0"/>
        <v>1631</v>
      </c>
      <c r="P20" s="15"/>
    </row>
    <row r="21" spans="1:16" ht="15.75">
      <c r="A21" s="7">
        <v>1966</v>
      </c>
      <c r="B21" s="27">
        <v>2332</v>
      </c>
      <c r="C21" s="27">
        <v>3475</v>
      </c>
      <c r="D21" s="27">
        <v>2693</v>
      </c>
      <c r="E21" s="27">
        <v>712</v>
      </c>
      <c r="F21" s="27">
        <v>0</v>
      </c>
      <c r="G21" s="27">
        <v>1911</v>
      </c>
      <c r="H21" s="27">
        <v>19</v>
      </c>
      <c r="I21" s="27">
        <v>0</v>
      </c>
      <c r="J21" s="27">
        <v>1779</v>
      </c>
      <c r="K21" s="27">
        <v>0</v>
      </c>
      <c r="M21" s="15"/>
      <c r="N21" s="15"/>
      <c r="O21" s="53">
        <f t="shared" si="0"/>
        <v>12921</v>
      </c>
      <c r="P21" s="15"/>
    </row>
    <row r="22" spans="1:15" ht="15.75">
      <c r="A22" s="7">
        <v>1967</v>
      </c>
      <c r="B22" s="27">
        <v>1595</v>
      </c>
      <c r="C22" s="27">
        <v>3062</v>
      </c>
      <c r="D22" s="27">
        <v>657</v>
      </c>
      <c r="E22" s="27">
        <v>880</v>
      </c>
      <c r="F22" s="27">
        <v>0</v>
      </c>
      <c r="G22" s="27">
        <v>180</v>
      </c>
      <c r="H22" s="27">
        <v>0</v>
      </c>
      <c r="I22" s="27">
        <v>0</v>
      </c>
      <c r="J22" s="27">
        <v>412</v>
      </c>
      <c r="K22" s="27">
        <v>0</v>
      </c>
      <c r="O22" s="53">
        <f t="shared" si="0"/>
        <v>6786</v>
      </c>
    </row>
    <row r="23" spans="1:15" ht="15.75">
      <c r="A23" s="7">
        <v>1968</v>
      </c>
      <c r="B23" s="27">
        <v>4801</v>
      </c>
      <c r="C23" s="27">
        <v>9996</v>
      </c>
      <c r="D23" s="27">
        <v>1180</v>
      </c>
      <c r="E23" s="27">
        <v>1464</v>
      </c>
      <c r="F23" s="27">
        <v>0</v>
      </c>
      <c r="G23" s="27">
        <v>869</v>
      </c>
      <c r="H23" s="27">
        <v>369</v>
      </c>
      <c r="I23" s="27">
        <v>0</v>
      </c>
      <c r="J23" s="27">
        <v>958</v>
      </c>
      <c r="K23" s="27">
        <v>0</v>
      </c>
      <c r="O23" s="53">
        <f t="shared" si="0"/>
        <v>19637</v>
      </c>
    </row>
    <row r="24" spans="1:15" ht="15.75">
      <c r="A24" s="7">
        <v>1969</v>
      </c>
      <c r="B24" s="27">
        <v>3855</v>
      </c>
      <c r="C24" s="27">
        <v>2885</v>
      </c>
      <c r="D24" s="27">
        <v>740</v>
      </c>
      <c r="E24" s="27">
        <v>1655</v>
      </c>
      <c r="F24" s="27">
        <v>0</v>
      </c>
      <c r="G24" s="27">
        <v>415</v>
      </c>
      <c r="H24" s="27">
        <v>554</v>
      </c>
      <c r="I24" s="27">
        <v>0</v>
      </c>
      <c r="J24" s="27">
        <v>13</v>
      </c>
      <c r="K24" s="27">
        <v>0</v>
      </c>
      <c r="O24" s="53">
        <f t="shared" si="0"/>
        <v>10117</v>
      </c>
    </row>
    <row r="25" spans="1:15" ht="15.75">
      <c r="A25" s="7">
        <v>1970</v>
      </c>
      <c r="B25" s="27">
        <v>1219</v>
      </c>
      <c r="C25" s="27">
        <v>2242</v>
      </c>
      <c r="D25" s="27">
        <v>11128</v>
      </c>
      <c r="E25" s="27">
        <v>1588</v>
      </c>
      <c r="F25" s="27">
        <v>0</v>
      </c>
      <c r="G25" s="27">
        <v>598</v>
      </c>
      <c r="H25" s="27">
        <v>2059</v>
      </c>
      <c r="I25" s="27">
        <v>0</v>
      </c>
      <c r="J25" s="27">
        <v>6161</v>
      </c>
      <c r="K25" s="27">
        <v>0</v>
      </c>
      <c r="O25" s="53">
        <f t="shared" si="0"/>
        <v>24995</v>
      </c>
    </row>
    <row r="26" spans="1:15" ht="15.75">
      <c r="A26" s="7">
        <v>1971</v>
      </c>
      <c r="B26" s="27">
        <v>563</v>
      </c>
      <c r="C26" s="27">
        <v>1289</v>
      </c>
      <c r="D26" s="27">
        <v>1319</v>
      </c>
      <c r="E26" s="27">
        <v>431</v>
      </c>
      <c r="F26" s="27">
        <v>0</v>
      </c>
      <c r="G26" s="27">
        <v>334</v>
      </c>
      <c r="H26" s="27">
        <v>274</v>
      </c>
      <c r="I26" s="27">
        <v>0</v>
      </c>
      <c r="J26" s="27">
        <v>1816</v>
      </c>
      <c r="K26" s="27">
        <v>0</v>
      </c>
      <c r="O26" s="53">
        <f t="shared" si="0"/>
        <v>6026</v>
      </c>
    </row>
    <row r="27" spans="1:15" ht="15.75">
      <c r="A27" s="7">
        <v>1972</v>
      </c>
      <c r="B27" s="27">
        <v>7038</v>
      </c>
      <c r="C27" s="27">
        <v>2948</v>
      </c>
      <c r="D27" s="27">
        <v>11022</v>
      </c>
      <c r="E27" s="27">
        <v>1477</v>
      </c>
      <c r="F27" s="27">
        <v>0</v>
      </c>
      <c r="G27" s="27">
        <v>248</v>
      </c>
      <c r="H27" s="27">
        <v>467</v>
      </c>
      <c r="I27" s="27">
        <v>0</v>
      </c>
      <c r="J27" s="27">
        <v>3702</v>
      </c>
      <c r="K27" s="27">
        <v>0</v>
      </c>
      <c r="O27" s="53">
        <f t="shared" si="0"/>
        <v>26902</v>
      </c>
    </row>
    <row r="28" spans="1:15" ht="15.75">
      <c r="A28" s="7">
        <v>1973</v>
      </c>
      <c r="B28" s="27">
        <v>2037</v>
      </c>
      <c r="C28" s="27">
        <v>4201</v>
      </c>
      <c r="D28" s="27">
        <v>10794</v>
      </c>
      <c r="E28" s="27">
        <v>1074</v>
      </c>
      <c r="F28" s="27">
        <v>0</v>
      </c>
      <c r="G28" s="27">
        <v>2340</v>
      </c>
      <c r="H28" s="27">
        <v>828</v>
      </c>
      <c r="I28" s="27">
        <v>0</v>
      </c>
      <c r="J28" s="27">
        <v>10781</v>
      </c>
      <c r="K28" s="27">
        <v>0</v>
      </c>
      <c r="O28" s="53">
        <f t="shared" si="0"/>
        <v>32055</v>
      </c>
    </row>
    <row r="29" spans="1:15" ht="15.75">
      <c r="A29" s="7">
        <v>1974</v>
      </c>
      <c r="B29" s="27">
        <v>5327</v>
      </c>
      <c r="C29" s="27">
        <v>13346</v>
      </c>
      <c r="D29" s="27">
        <v>-1660</v>
      </c>
      <c r="E29" s="27">
        <v>1968</v>
      </c>
      <c r="F29" s="27">
        <v>0</v>
      </c>
      <c r="G29" s="27">
        <v>10</v>
      </c>
      <c r="H29" s="27">
        <v>1585</v>
      </c>
      <c r="I29" s="27">
        <v>0</v>
      </c>
      <c r="J29" s="27">
        <v>-2635</v>
      </c>
      <c r="K29" s="27">
        <v>4127</v>
      </c>
      <c r="O29" s="53">
        <f t="shared" si="0"/>
        <v>22068</v>
      </c>
    </row>
    <row r="30" spans="1:15" ht="15.75">
      <c r="A30" s="7">
        <v>1975</v>
      </c>
      <c r="B30" s="27">
        <v>4219</v>
      </c>
      <c r="C30" s="27">
        <v>33174</v>
      </c>
      <c r="D30" s="27">
        <v>31710</v>
      </c>
      <c r="E30" s="27">
        <v>937</v>
      </c>
      <c r="F30" s="27">
        <v>0</v>
      </c>
      <c r="G30" s="27">
        <v>3981</v>
      </c>
      <c r="H30" s="27">
        <v>3774</v>
      </c>
      <c r="I30" s="27">
        <v>0</v>
      </c>
      <c r="J30" s="27">
        <v>12495</v>
      </c>
      <c r="K30" s="27">
        <v>17219</v>
      </c>
      <c r="O30" s="53">
        <f t="shared" si="0"/>
        <v>107509</v>
      </c>
    </row>
    <row r="31" spans="1:15" ht="15.75">
      <c r="A31" s="7">
        <v>1976</v>
      </c>
      <c r="B31" s="27">
        <v>5498</v>
      </c>
      <c r="C31" s="27">
        <v>11271</v>
      </c>
      <c r="D31" s="27">
        <v>3402</v>
      </c>
      <c r="E31" s="27">
        <v>1341</v>
      </c>
      <c r="F31" s="27">
        <v>0</v>
      </c>
      <c r="G31" s="27">
        <v>16930</v>
      </c>
      <c r="H31" s="27">
        <v>30</v>
      </c>
      <c r="I31" s="27">
        <v>0</v>
      </c>
      <c r="J31" s="27">
        <v>1155</v>
      </c>
      <c r="K31" s="27">
        <v>42</v>
      </c>
      <c r="O31" s="53">
        <f t="shared" si="0"/>
        <v>39669</v>
      </c>
    </row>
    <row r="32" spans="1:15" ht="15.75">
      <c r="A32" s="7">
        <v>1977</v>
      </c>
      <c r="B32" s="27">
        <v>17725</v>
      </c>
      <c r="C32" s="27">
        <v>12861</v>
      </c>
      <c r="D32" s="27">
        <v>21809</v>
      </c>
      <c r="E32" s="27">
        <v>3299</v>
      </c>
      <c r="F32" s="27">
        <v>0</v>
      </c>
      <c r="G32" s="27">
        <v>24600</v>
      </c>
      <c r="H32" s="27">
        <v>606</v>
      </c>
      <c r="I32" s="27">
        <v>0</v>
      </c>
      <c r="J32" s="27">
        <v>10100</v>
      </c>
      <c r="K32" s="27">
        <v>1698</v>
      </c>
      <c r="O32" s="53">
        <f t="shared" si="0"/>
        <v>92698</v>
      </c>
    </row>
    <row r="33" ht="16.5" thickBot="1">
      <c r="O33" s="54"/>
    </row>
    <row r="34" spans="2:15" ht="41.25" thickBot="1">
      <c r="B34" s="30" t="s">
        <v>28</v>
      </c>
      <c r="C34" s="31" t="s">
        <v>22</v>
      </c>
      <c r="D34" s="31" t="s">
        <v>29</v>
      </c>
      <c r="E34" s="31" t="s">
        <v>30</v>
      </c>
      <c r="F34" s="31" t="s">
        <v>31</v>
      </c>
      <c r="G34" s="32" t="s">
        <v>32</v>
      </c>
      <c r="H34" s="31" t="s">
        <v>33</v>
      </c>
      <c r="I34" s="33" t="s">
        <v>34</v>
      </c>
      <c r="J34" s="1"/>
      <c r="K34" s="1"/>
      <c r="O34" s="54"/>
    </row>
    <row r="35" spans="1:15" ht="15.75">
      <c r="A35" s="6">
        <v>1978</v>
      </c>
      <c r="B35" s="34">
        <v>356</v>
      </c>
      <c r="C35" s="29">
        <v>1683</v>
      </c>
      <c r="D35" s="29">
        <v>244</v>
      </c>
      <c r="E35" s="35"/>
      <c r="F35" s="29">
        <v>154</v>
      </c>
      <c r="G35" s="29">
        <v>8395</v>
      </c>
      <c r="H35" s="35"/>
      <c r="I35" s="36">
        <v>992</v>
      </c>
      <c r="K35" s="1"/>
      <c r="O35" s="52">
        <f>SUM(B35:I35)</f>
        <v>11824</v>
      </c>
    </row>
    <row r="36" spans="2:15" ht="16.5" thickBot="1">
      <c r="B36" s="37"/>
      <c r="C36" s="37"/>
      <c r="D36" s="37"/>
      <c r="E36" s="38"/>
      <c r="F36" s="37"/>
      <c r="G36" s="37"/>
      <c r="H36" s="38"/>
      <c r="I36" s="37"/>
      <c r="J36" s="1"/>
      <c r="K36" s="1"/>
      <c r="O36" s="54"/>
    </row>
    <row r="37" spans="2:15" ht="15.75">
      <c r="B37" s="73" t="s">
        <v>20</v>
      </c>
      <c r="C37" s="75" t="s">
        <v>44</v>
      </c>
      <c r="D37" s="75" t="s">
        <v>45</v>
      </c>
      <c r="E37" s="75" t="s">
        <v>22</v>
      </c>
      <c r="F37" s="75" t="s">
        <v>23</v>
      </c>
      <c r="G37" s="75" t="s">
        <v>46</v>
      </c>
      <c r="H37" s="75" t="s">
        <v>24</v>
      </c>
      <c r="I37" s="75" t="s">
        <v>34</v>
      </c>
      <c r="J37" s="75" t="s">
        <v>26</v>
      </c>
      <c r="K37" s="1"/>
      <c r="O37" s="54"/>
    </row>
    <row r="38" spans="2:15" ht="16.5" thickBot="1">
      <c r="B38" s="77"/>
      <c r="C38" s="78"/>
      <c r="D38" s="76"/>
      <c r="E38" s="78"/>
      <c r="F38" s="78"/>
      <c r="G38" s="78"/>
      <c r="H38" s="78"/>
      <c r="I38" s="78"/>
      <c r="J38" s="78"/>
      <c r="K38" s="1"/>
      <c r="O38" s="54"/>
    </row>
    <row r="39" spans="1:15" ht="15.75">
      <c r="A39" s="6">
        <v>1979</v>
      </c>
      <c r="B39" s="29">
        <v>27699</v>
      </c>
      <c r="C39" s="35"/>
      <c r="D39" s="35"/>
      <c r="E39" s="29">
        <v>17000</v>
      </c>
      <c r="F39" s="35"/>
      <c r="G39" s="35"/>
      <c r="H39" s="29">
        <v>22840</v>
      </c>
      <c r="I39" s="35"/>
      <c r="J39" s="35"/>
      <c r="O39" s="52">
        <f>SUM(B39:J39)</f>
        <v>67539</v>
      </c>
    </row>
    <row r="40" spans="2:15" ht="16.5" thickBot="1">
      <c r="B40" s="37"/>
      <c r="C40" s="38"/>
      <c r="D40" s="38"/>
      <c r="E40" s="37"/>
      <c r="F40" s="38"/>
      <c r="G40" s="38"/>
      <c r="H40" s="37"/>
      <c r="I40" s="38"/>
      <c r="J40" s="38"/>
      <c r="K40" s="1"/>
      <c r="O40" s="54"/>
    </row>
    <row r="41" spans="2:15" ht="81.75" thickBot="1">
      <c r="B41" s="41" t="s">
        <v>54</v>
      </c>
      <c r="C41" s="41" t="s">
        <v>44</v>
      </c>
      <c r="D41" s="41" t="s">
        <v>55</v>
      </c>
      <c r="E41" s="42" t="s">
        <v>22</v>
      </c>
      <c r="F41" s="41" t="s">
        <v>48</v>
      </c>
      <c r="G41" s="41" t="s">
        <v>56</v>
      </c>
      <c r="H41" s="41" t="s">
        <v>29</v>
      </c>
      <c r="I41" s="42" t="s">
        <v>30</v>
      </c>
      <c r="J41" s="42" t="s">
        <v>31</v>
      </c>
      <c r="K41" s="41" t="s">
        <v>51</v>
      </c>
      <c r="L41" s="41" t="s">
        <v>57</v>
      </c>
      <c r="M41" s="41" t="s">
        <v>34</v>
      </c>
      <c r="N41" s="41" t="s">
        <v>52</v>
      </c>
      <c r="O41" s="54"/>
    </row>
    <row r="42" spans="1:15" ht="15.75">
      <c r="A42" s="6">
        <v>1980</v>
      </c>
      <c r="B42" s="13">
        <v>72266</v>
      </c>
      <c r="C42" s="13">
        <v>53159</v>
      </c>
      <c r="D42" s="13"/>
      <c r="E42" s="13">
        <v>2513</v>
      </c>
      <c r="F42" s="13"/>
      <c r="G42" s="13">
        <v>236</v>
      </c>
      <c r="H42" s="13">
        <v>602</v>
      </c>
      <c r="I42" s="13"/>
      <c r="J42" s="13"/>
      <c r="K42" s="13">
        <v>17891</v>
      </c>
      <c r="L42" s="13"/>
      <c r="M42" s="13">
        <v>146</v>
      </c>
      <c r="N42" s="13"/>
      <c r="O42" s="55">
        <f>SUM(B42:N42)</f>
        <v>146813</v>
      </c>
    </row>
    <row r="43" spans="2:15" ht="16.5" thickBot="1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4"/>
    </row>
    <row r="44" spans="2:15" ht="81.75" thickBot="1">
      <c r="B44" s="31" t="s">
        <v>20</v>
      </c>
      <c r="C44" s="31" t="s">
        <v>47</v>
      </c>
      <c r="D44" s="33" t="s">
        <v>22</v>
      </c>
      <c r="E44" s="31" t="s">
        <v>48</v>
      </c>
      <c r="F44" s="31" t="s">
        <v>56</v>
      </c>
      <c r="G44" s="31" t="s">
        <v>29</v>
      </c>
      <c r="H44" s="33" t="s">
        <v>30</v>
      </c>
      <c r="I44" s="31" t="s">
        <v>2</v>
      </c>
      <c r="J44" s="31" t="s">
        <v>25</v>
      </c>
      <c r="K44" s="33" t="s">
        <v>34</v>
      </c>
      <c r="L44" s="31" t="s">
        <v>52</v>
      </c>
      <c r="M44" s="31" t="s">
        <v>58</v>
      </c>
      <c r="N44" s="44"/>
      <c r="O44" s="54"/>
    </row>
    <row r="45" spans="1:15" ht="15.75">
      <c r="A45" s="6">
        <v>1981</v>
      </c>
      <c r="B45" s="29">
        <v>6547</v>
      </c>
      <c r="C45" s="29">
        <v>496</v>
      </c>
      <c r="D45" s="29">
        <v>6383</v>
      </c>
      <c r="E45" s="35"/>
      <c r="F45" s="35"/>
      <c r="G45" s="29">
        <v>5529</v>
      </c>
      <c r="H45" s="35"/>
      <c r="I45" s="29">
        <v>6329</v>
      </c>
      <c r="J45" s="29">
        <v>896</v>
      </c>
      <c r="K45" s="29">
        <v>2612</v>
      </c>
      <c r="L45" s="29">
        <v>8498</v>
      </c>
      <c r="M45" s="29">
        <v>4475</v>
      </c>
      <c r="O45" s="55">
        <f>SUM(B45:N45)</f>
        <v>41765</v>
      </c>
    </row>
    <row r="46" spans="2:15" ht="16.5" thickBot="1">
      <c r="B46" s="37"/>
      <c r="C46" s="37"/>
      <c r="D46" s="37"/>
      <c r="E46" s="38"/>
      <c r="F46" s="38"/>
      <c r="G46" s="37"/>
      <c r="H46" s="38"/>
      <c r="I46" s="37"/>
      <c r="J46" s="37"/>
      <c r="K46" s="37"/>
      <c r="L46" s="37"/>
      <c r="M46" s="37"/>
      <c r="O46" s="54"/>
    </row>
    <row r="47" spans="2:15" ht="81.75" thickBot="1">
      <c r="B47" s="39" t="s">
        <v>35</v>
      </c>
      <c r="C47" s="39" t="s">
        <v>47</v>
      </c>
      <c r="D47" s="40" t="s">
        <v>22</v>
      </c>
      <c r="E47" s="39" t="s">
        <v>48</v>
      </c>
      <c r="F47" s="39" t="s">
        <v>56</v>
      </c>
      <c r="G47" s="39" t="s">
        <v>40</v>
      </c>
      <c r="H47" s="40" t="s">
        <v>31</v>
      </c>
      <c r="I47" s="39" t="s">
        <v>59</v>
      </c>
      <c r="J47" s="39" t="s">
        <v>25</v>
      </c>
      <c r="K47" s="40" t="s">
        <v>34</v>
      </c>
      <c r="L47" s="39" t="s">
        <v>52</v>
      </c>
      <c r="M47" s="37"/>
      <c r="O47" s="54"/>
    </row>
    <row r="48" spans="1:15" ht="15.75">
      <c r="A48" s="6">
        <v>1982</v>
      </c>
      <c r="B48" s="46">
        <v>20093</v>
      </c>
      <c r="C48" s="47"/>
      <c r="D48" s="46">
        <v>6862</v>
      </c>
      <c r="E48" s="47"/>
      <c r="F48" s="47"/>
      <c r="G48" s="46">
        <v>1200</v>
      </c>
      <c r="H48" s="47"/>
      <c r="I48" s="46">
        <v>10608</v>
      </c>
      <c r="J48" s="46">
        <v>3909</v>
      </c>
      <c r="K48" s="46">
        <v>1809</v>
      </c>
      <c r="L48" s="46">
        <v>3432</v>
      </c>
      <c r="O48" s="55">
        <f>SUM(B48:N48)</f>
        <v>47913</v>
      </c>
    </row>
    <row r="49" spans="2:15" ht="16.5" thickBot="1">
      <c r="B49" s="48"/>
      <c r="C49" s="49"/>
      <c r="D49" s="48"/>
      <c r="E49" s="49"/>
      <c r="F49" s="49"/>
      <c r="G49" s="48"/>
      <c r="H49" s="49"/>
      <c r="I49" s="48"/>
      <c r="J49" s="48"/>
      <c r="K49" s="48"/>
      <c r="L49" s="48"/>
      <c r="O49" s="54"/>
    </row>
    <row r="50" spans="2:15" ht="81.75" thickBot="1">
      <c r="B50" s="39" t="s">
        <v>35</v>
      </c>
      <c r="C50" s="39" t="s">
        <v>47</v>
      </c>
      <c r="D50" s="40" t="s">
        <v>22</v>
      </c>
      <c r="E50" s="39" t="s">
        <v>48</v>
      </c>
      <c r="F50" s="39" t="s">
        <v>56</v>
      </c>
      <c r="G50" s="39" t="s">
        <v>40</v>
      </c>
      <c r="H50" s="40" t="s">
        <v>31</v>
      </c>
      <c r="I50" s="39" t="s">
        <v>59</v>
      </c>
      <c r="J50" s="33" t="s">
        <v>34</v>
      </c>
      <c r="K50" s="31" t="s">
        <v>60</v>
      </c>
      <c r="L50" s="48"/>
      <c r="O50" s="54"/>
    </row>
    <row r="51" spans="1:15" ht="15.75">
      <c r="A51" s="6">
        <v>1983</v>
      </c>
      <c r="B51" s="34">
        <v>34789</v>
      </c>
      <c r="C51" s="29">
        <v>22313</v>
      </c>
      <c r="D51" s="29">
        <v>5869</v>
      </c>
      <c r="E51" s="35"/>
      <c r="F51" s="29">
        <v>1455</v>
      </c>
      <c r="G51" s="29">
        <v>1560</v>
      </c>
      <c r="H51" s="35"/>
      <c r="I51" s="29">
        <v>4945</v>
      </c>
      <c r="J51" s="35"/>
      <c r="K51" s="29">
        <v>20458</v>
      </c>
      <c r="O51" s="55">
        <f>SUM(B51:N51)</f>
        <v>91389</v>
      </c>
    </row>
  </sheetData>
  <sheetProtection/>
  <mergeCells count="19">
    <mergeCell ref="J3:J4"/>
    <mergeCell ref="K3:K4"/>
    <mergeCell ref="J37:J38"/>
    <mergeCell ref="H37:H38"/>
    <mergeCell ref="I37:I38"/>
    <mergeCell ref="B3:B4"/>
    <mergeCell ref="C3:C4"/>
    <mergeCell ref="D3:D4"/>
    <mergeCell ref="E3:E4"/>
    <mergeCell ref="F3:F4"/>
    <mergeCell ref="G3:G4"/>
    <mergeCell ref="H3:H4"/>
    <mergeCell ref="I3:I4"/>
    <mergeCell ref="B37:B38"/>
    <mergeCell ref="C37:C38"/>
    <mergeCell ref="D37:D38"/>
    <mergeCell ref="E37:E38"/>
    <mergeCell ref="F37:F38"/>
    <mergeCell ref="G37:G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5" zoomScaleNormal="85" zoomScalePageLayoutView="0" workbookViewId="0" topLeftCell="A1">
      <pane xSplit="1" topLeftCell="D1" activePane="topRight" state="frozen"/>
      <selection pane="topLeft" activeCell="A1" sqref="A1"/>
      <selection pane="topRight" activeCell="D20" sqref="D20:K20"/>
    </sheetView>
  </sheetViews>
  <sheetFormatPr defaultColWidth="9.140625" defaultRowHeight="12.75"/>
  <cols>
    <col min="1" max="1" width="52.140625" style="0" customWidth="1"/>
    <col min="2" max="2" width="17.421875" style="0" customWidth="1"/>
    <col min="3" max="3" width="18.8515625" style="0" customWidth="1"/>
    <col min="4" max="4" width="20.140625" style="0" customWidth="1"/>
    <col min="5" max="5" width="18.8515625" style="0" customWidth="1"/>
    <col min="6" max="6" width="17.57421875" style="0" customWidth="1"/>
    <col min="7" max="7" width="19.7109375" style="0" customWidth="1"/>
    <col min="8" max="8" width="18.00390625" style="0" customWidth="1"/>
    <col min="9" max="9" width="17.57421875" style="0" customWidth="1"/>
    <col min="10" max="10" width="20.57421875" style="0" customWidth="1"/>
    <col min="11" max="11" width="20.140625" style="0" customWidth="1"/>
  </cols>
  <sheetData>
    <row r="1" spans="2:11" ht="12.75">
      <c r="B1">
        <v>1984</v>
      </c>
      <c r="C1">
        <v>1984</v>
      </c>
      <c r="D1">
        <v>1985</v>
      </c>
      <c r="E1">
        <v>1985</v>
      </c>
      <c r="F1">
        <v>1986</v>
      </c>
      <c r="G1">
        <v>1986</v>
      </c>
      <c r="H1">
        <v>1987</v>
      </c>
      <c r="I1">
        <v>1987</v>
      </c>
      <c r="J1">
        <v>1988</v>
      </c>
      <c r="K1">
        <v>1988</v>
      </c>
    </row>
    <row r="2" spans="2:11" ht="13.5" thickBot="1">
      <c r="B2" s="66" t="s">
        <v>80</v>
      </c>
      <c r="C2" s="66" t="s">
        <v>79</v>
      </c>
      <c r="D2" s="66" t="s">
        <v>80</v>
      </c>
      <c r="E2" s="66" t="s">
        <v>79</v>
      </c>
      <c r="F2" s="66" t="s">
        <v>80</v>
      </c>
      <c r="G2" s="66" t="s">
        <v>79</v>
      </c>
      <c r="H2" s="66" t="s">
        <v>80</v>
      </c>
      <c r="I2" s="66" t="s">
        <v>79</v>
      </c>
      <c r="J2" s="66" t="s">
        <v>80</v>
      </c>
      <c r="K2" s="66" t="s">
        <v>79</v>
      </c>
    </row>
    <row r="3" spans="1:8" ht="13.5">
      <c r="A3" s="65" t="s">
        <v>78</v>
      </c>
      <c r="H3" s="64"/>
    </row>
    <row r="4" spans="1:11" ht="13.5">
      <c r="A4" s="60" t="s">
        <v>76</v>
      </c>
      <c r="B4" s="29">
        <v>23027371151</v>
      </c>
      <c r="C4" s="29">
        <v>115433335845</v>
      </c>
      <c r="D4" s="29">
        <v>191259489276</v>
      </c>
      <c r="E4" s="29">
        <v>129900338843</v>
      </c>
      <c r="F4" s="29">
        <v>76237739639</v>
      </c>
      <c r="G4" s="29">
        <v>71316966092</v>
      </c>
      <c r="H4" s="29">
        <v>34942847706</v>
      </c>
      <c r="I4" s="29">
        <v>43632158157</v>
      </c>
      <c r="J4" s="29">
        <v>121733368116</v>
      </c>
      <c r="K4" s="29">
        <v>43476729422</v>
      </c>
    </row>
    <row r="5" spans="1:8" ht="13.5">
      <c r="A5" s="59"/>
      <c r="H5" s="63"/>
    </row>
    <row r="6" spans="1:8" ht="13.5">
      <c r="A6" s="60" t="s">
        <v>77</v>
      </c>
      <c r="H6" s="63"/>
    </row>
    <row r="7" spans="1:11" ht="13.5">
      <c r="A7" s="60" t="s">
        <v>76</v>
      </c>
      <c r="B7" s="29">
        <v>4770123788</v>
      </c>
      <c r="C7" s="29">
        <v>29259211500</v>
      </c>
      <c r="D7" s="29">
        <v>34161759191</v>
      </c>
      <c r="E7" s="29">
        <v>24404581378</v>
      </c>
      <c r="F7" s="29">
        <v>25016167314</v>
      </c>
      <c r="G7" s="29">
        <v>15243419760</v>
      </c>
      <c r="H7" s="29">
        <v>11755632909</v>
      </c>
      <c r="I7" s="29">
        <v>21325090519</v>
      </c>
      <c r="J7" s="36">
        <v>23665193331</v>
      </c>
      <c r="K7" s="29">
        <v>11963923292</v>
      </c>
    </row>
    <row r="8" spans="1:10" ht="13.5">
      <c r="A8" s="59"/>
      <c r="H8" s="60"/>
      <c r="J8" s="35"/>
    </row>
    <row r="9" spans="1:10" ht="13.5">
      <c r="A9" s="60" t="s">
        <v>75</v>
      </c>
      <c r="H9" s="60"/>
      <c r="I9" s="62"/>
      <c r="J9" s="35"/>
    </row>
    <row r="10" spans="1:11" ht="13.5">
      <c r="A10" s="60" t="s">
        <v>74</v>
      </c>
      <c r="B10" s="29">
        <v>3040234094</v>
      </c>
      <c r="C10" s="29">
        <v>5443456804</v>
      </c>
      <c r="D10" s="29">
        <v>8409349849</v>
      </c>
      <c r="E10" s="29">
        <v>3843353984</v>
      </c>
      <c r="F10" s="29">
        <v>-616806190</v>
      </c>
      <c r="G10" s="34">
        <v>4222482635</v>
      </c>
      <c r="H10" s="29">
        <v>8903305098</v>
      </c>
      <c r="I10" s="29">
        <v>2884295172</v>
      </c>
      <c r="J10" s="36">
        <v>6577959907</v>
      </c>
      <c r="K10" s="36">
        <v>7499610023</v>
      </c>
    </row>
    <row r="11" spans="1:11" ht="13.5">
      <c r="A11" s="60" t="s">
        <v>73</v>
      </c>
      <c r="B11" s="29">
        <v>781902210</v>
      </c>
      <c r="C11" s="29">
        <v>1107425564</v>
      </c>
      <c r="D11" s="29">
        <v>359230933</v>
      </c>
      <c r="E11" s="29">
        <v>316405413</v>
      </c>
      <c r="F11" s="29">
        <v>347015708</v>
      </c>
      <c r="G11" s="34">
        <v>611097073</v>
      </c>
      <c r="H11" s="29">
        <v>33278378</v>
      </c>
      <c r="I11" s="29">
        <v>90764687</v>
      </c>
      <c r="J11" s="36">
        <v>-228311871</v>
      </c>
      <c r="K11" s="36">
        <v>78471920</v>
      </c>
    </row>
    <row r="12" spans="1:11" ht="13.5">
      <c r="A12" s="60" t="s">
        <v>72</v>
      </c>
      <c r="B12" s="29">
        <v>8416875380</v>
      </c>
      <c r="C12" s="29">
        <v>15002653165</v>
      </c>
      <c r="D12" s="29">
        <v>9647360282</v>
      </c>
      <c r="E12" s="29">
        <v>8505383697</v>
      </c>
      <c r="F12" s="29">
        <v>10724274926</v>
      </c>
      <c r="G12" s="34">
        <v>7919390313</v>
      </c>
      <c r="H12" s="29">
        <v>10153832774</v>
      </c>
      <c r="I12" s="29">
        <v>8428119720</v>
      </c>
      <c r="J12" s="36">
        <v>10128955384</v>
      </c>
      <c r="K12" s="36">
        <v>4315760550</v>
      </c>
    </row>
    <row r="13" spans="1:11" ht="13.5">
      <c r="A13" s="60" t="s">
        <v>71</v>
      </c>
      <c r="B13" s="29">
        <v>1416049317</v>
      </c>
      <c r="C13" s="29">
        <v>16949728977</v>
      </c>
      <c r="D13" s="29">
        <v>17928042539</v>
      </c>
      <c r="E13" s="29">
        <v>36223588996</v>
      </c>
      <c r="F13" s="29">
        <v>47018480629</v>
      </c>
      <c r="G13" s="34">
        <v>38053051630</v>
      </c>
      <c r="H13" s="29">
        <v>52694113472</v>
      </c>
      <c r="I13" s="29">
        <v>35763977657</v>
      </c>
      <c r="J13" s="36">
        <v>16256936</v>
      </c>
      <c r="K13" s="36">
        <v>28011205377</v>
      </c>
    </row>
    <row r="14" ht="13.5">
      <c r="A14" s="60" t="s">
        <v>70</v>
      </c>
    </row>
    <row r="15" spans="1:11" ht="13.5">
      <c r="A15" s="60" t="s">
        <v>69</v>
      </c>
      <c r="B15" s="29">
        <v>86504515</v>
      </c>
      <c r="C15" s="29">
        <v>97951307</v>
      </c>
      <c r="D15" s="29">
        <v>125519805</v>
      </c>
      <c r="E15" s="29">
        <v>68343510</v>
      </c>
      <c r="F15" s="29">
        <v>16498419</v>
      </c>
      <c r="G15" s="34">
        <v>159604440</v>
      </c>
      <c r="H15" s="29">
        <v>3852676300</v>
      </c>
      <c r="I15" s="29">
        <v>3852676300</v>
      </c>
      <c r="J15" s="36">
        <v>4054152273</v>
      </c>
      <c r="K15" s="36">
        <v>4100000000</v>
      </c>
    </row>
    <row r="16" spans="1:11" ht="13.5">
      <c r="A16" s="60" t="s">
        <v>68</v>
      </c>
      <c r="B16" s="29">
        <v>9236389869</v>
      </c>
      <c r="C16" s="29">
        <v>25631825988</v>
      </c>
      <c r="D16" s="29">
        <v>32465190160</v>
      </c>
      <c r="E16" s="29">
        <v>23940260260</v>
      </c>
      <c r="F16" s="29">
        <v>20341210432</v>
      </c>
      <c r="G16" s="34">
        <v>15944753979</v>
      </c>
      <c r="H16" s="29">
        <v>15440652718</v>
      </c>
      <c r="I16" s="29">
        <v>26113385127</v>
      </c>
      <c r="J16" s="36">
        <v>33419893798</v>
      </c>
      <c r="K16" s="36">
        <v>20290360113</v>
      </c>
    </row>
    <row r="17" spans="1:11" ht="13.5">
      <c r="A17" s="60" t="s">
        <v>67</v>
      </c>
      <c r="B17" s="29">
        <v>1386547399</v>
      </c>
      <c r="C17" s="29">
        <v>2691665040</v>
      </c>
      <c r="D17" s="29">
        <v>2858089384</v>
      </c>
      <c r="E17" s="29">
        <v>1530472267</v>
      </c>
      <c r="F17" s="29">
        <v>2641167413</v>
      </c>
      <c r="G17" s="34">
        <v>1684089466</v>
      </c>
      <c r="H17" s="29">
        <v>1525125954</v>
      </c>
      <c r="I17" s="29">
        <v>2566415345</v>
      </c>
      <c r="J17" s="36">
        <v>5243026506</v>
      </c>
      <c r="K17" s="36">
        <v>1657317921</v>
      </c>
    </row>
    <row r="18" spans="1:11" ht="13.5">
      <c r="A18" s="60" t="s">
        <v>66</v>
      </c>
      <c r="B18" s="29">
        <v>3820596</v>
      </c>
      <c r="C18" s="29">
        <v>606583</v>
      </c>
      <c r="D18" s="29">
        <v>2552907</v>
      </c>
      <c r="E18" s="29">
        <v>8751760</v>
      </c>
      <c r="F18" s="29">
        <v>203225</v>
      </c>
      <c r="G18" s="34">
        <v>10364565</v>
      </c>
      <c r="H18" s="29"/>
      <c r="I18" s="29"/>
      <c r="J18" s="36">
        <v>-24635109</v>
      </c>
      <c r="K18" s="36">
        <v>2802097</v>
      </c>
    </row>
    <row r="19" spans="1:9" ht="14.25" thickBot="1">
      <c r="A19" s="60" t="s">
        <v>65</v>
      </c>
      <c r="B19" s="61">
        <v>75248274</v>
      </c>
      <c r="C19" s="61">
        <v>325089923</v>
      </c>
      <c r="D19" s="29">
        <v>500499247</v>
      </c>
      <c r="E19" s="29">
        <v>582228774</v>
      </c>
      <c r="F19" s="61">
        <v>153999494</v>
      </c>
      <c r="G19" s="34">
        <v>250470934</v>
      </c>
      <c r="H19" s="61">
        <v>261972484</v>
      </c>
      <c r="I19" s="61">
        <v>235853474</v>
      </c>
    </row>
    <row r="20" spans="1:11" ht="13.5">
      <c r="A20" s="79" t="s">
        <v>83</v>
      </c>
      <c r="D20" s="15">
        <f>SUM(D4:D19)</f>
        <v>297717083573</v>
      </c>
      <c r="E20" s="15">
        <f aca="true" t="shared" si="0" ref="E20:K20">SUM(E4:E19)</f>
        <v>229323708882</v>
      </c>
      <c r="F20" s="15">
        <f t="shared" si="0"/>
        <v>181879951009</v>
      </c>
      <c r="G20" s="15">
        <f t="shared" si="0"/>
        <v>155415690887</v>
      </c>
      <c r="H20" s="15">
        <f t="shared" si="0"/>
        <v>139563437793</v>
      </c>
      <c r="I20" s="15">
        <f t="shared" si="0"/>
        <v>144892736158</v>
      </c>
      <c r="J20" s="15">
        <f t="shared" si="0"/>
        <v>204585859271</v>
      </c>
      <c r="K20" s="15">
        <f t="shared" si="0"/>
        <v>121396180715</v>
      </c>
    </row>
    <row r="21" spans="1:11" ht="13.5">
      <c r="A21" s="79" t="s">
        <v>84</v>
      </c>
      <c r="B21" s="15">
        <f>SUM(B4:B20)</f>
        <v>52241066593</v>
      </c>
      <c r="C21" s="15">
        <f>SUM(C4:C20)</f>
        <v>211942950696</v>
      </c>
      <c r="D21" s="15">
        <v>429611374017</v>
      </c>
      <c r="E21" s="15">
        <v>310803455489</v>
      </c>
      <c r="F21" s="15">
        <v>278358024793</v>
      </c>
      <c r="G21" s="15">
        <v>275245365662</v>
      </c>
      <c r="H21" s="15">
        <v>188278117305</v>
      </c>
      <c r="I21" s="15">
        <v>152782866633</v>
      </c>
      <c r="J21" s="15">
        <v>218130800451</v>
      </c>
      <c r="K21" s="15">
        <v>132216040107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</dc:creator>
  <cp:keywords/>
  <dc:description/>
  <cp:lastModifiedBy>Stefano Palermo</cp:lastModifiedBy>
  <dcterms:created xsi:type="dcterms:W3CDTF">2015-02-17T14:35:04Z</dcterms:created>
  <dcterms:modified xsi:type="dcterms:W3CDTF">2015-05-25T12:36:18Z</dcterms:modified>
  <cp:category/>
  <cp:version/>
  <cp:contentType/>
  <cp:contentStatus/>
</cp:coreProperties>
</file>